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ozlepilo.SPNT\Firma\Desktop\SIWZ 2_Klimatyzacja atriów F2F3_\Zał. 8 projekt budowlany\"/>
    </mc:Choice>
  </mc:AlternateContent>
  <bookViews>
    <workbookView xWindow="0" yWindow="0" windowWidth="20490" windowHeight="7755"/>
  </bookViews>
  <sheets>
    <sheet name="Bilans podstawowe" sheetId="1" r:id="rId1"/>
  </sheets>
  <definedNames>
    <definedName name="Excel_BuiltIn_Print_Area">"[$#ODWOŁANIE.$A$1:.$O$6]"</definedName>
    <definedName name="Excel_BuiltIn_Print_Area_1">"([$'Bilans podstawowe'.$A$1:.$O$25]~$'bilans podstawowe'.$a$#odwołanie:$o$#odwołanie)"</definedName>
    <definedName name="Excel_BuiltIn_Print_Area_1_1">"([$'Bilans podstawowe'.$A$1:.$O$25]~$'bilans podstawowe'.$a$#odwołanie:$o$#odwołanie)"</definedName>
    <definedName name="Excel_BuiltIn_Print_Area_1_1_1">"([$'Bilans podstawowe'.$A$1:.$O$25]~$'bilans podstawowe'.$a$#odwołanie:$o$#odwołanie)"</definedName>
    <definedName name="Excel_BuiltIn_Print_Area_1_1_1_1">"([$'Bilans podstawowe'.$A$1:.$O$25]~$'bilans podstawowe'.$a$#odwołanie:$o$#odwołanie)"</definedName>
    <definedName name="Excel_BuiltIn_Print_Area_1_1_1_1_1">"([$'Bilans podstawowe'.$A$1:.$O$25]~$'bilans podstawowe'.$a$#odwołanie:$o$#odwołanie)"</definedName>
    <definedName name="Excel_BuiltIn_Print_Area_1_1_1_1_1_1">"([$'Bilans podstawowe'.$A$1:.$O$25]~$'bilans podstawowe'.$a$#odwołanie:$o$#odwołanie~$'bilans podstawowe'.$#odwołanie$#odwołanie:$#ODWOŁANIE$#ODWOŁANIE~$'Bilans podstawowe'.$#ODWOŁANIE$#ODWOŁANIE:$#ODWOŁANIE$#ODWOŁANIE))))))))))))))))))))))))))))))))))))"</definedName>
    <definedName name="Excel_BuiltIn_Print_Area_1_1_1_1_1_1_1">"([$'Bilans podstawowe'.$A$1:.$O$25]~$'bilans podstawowe'.$a$#odwołanie:$o$#odwołanie)"</definedName>
    <definedName name="Excel_BuiltIn_Print_Area_1_1_1_1_1_1_1_1">"[$#ODWOŁANIE.$A$1:.$S$5]"</definedName>
    <definedName name="Excel_BuiltIn_Print_Area_1_1_1_1_1_1_1_1_1">"[$#ODWOŁANIE.$A$1:.$O$5]"</definedName>
    <definedName name="Excel_BuiltIn_Print_Area_2">"[$#ODWOŁANIE.$A$1:.$T$5]"</definedName>
    <definedName name="Excel_BuiltIn_Print_Area_2_1">"([$#ODWOŁANIE.$A$1:.$P$6]~$#ODWOŁANIE.$A$#ODWOŁANIE:$O$#ODWOŁANIE~$'bilans podstawowa_komputerowe'.$#odwołanie$#odwołanie:$#ODWOŁANIE$#ODWOŁANIE~$'Bilans podstawowa_komputerowe'.$#ODWOŁANIE$#ODWOŁANIE:$#ODWOŁANIE$#ODWOŁANIE~$'Bilans podstawowa_komputerowe'.$#ODWOŁANIE$#ODWOŁANIE:$#ODWOŁANIE$#ODWOŁANIE~$'Bilans podstawowa_komputerowe'.$#ODWOŁANIE$#ODWOŁANIE:$#ODWOŁANIE$#ODWOŁANIE~$'Bilans podstawowa_komputerowe'.$#ODWOŁANIE$#ODWOŁANIE:$#ODWOŁANIE$#ODWOŁANIE~$'Bilans podstawowa_komputerowe'.$#ODWOŁANIE$#ODWOŁANIE:$#ODWOŁANIE$#ODWOŁANIE~[$'Bilans podstawowa_komputerowe'.$A$219:.$O$226]))))))))))))))))))))))))))))))))))))"</definedName>
    <definedName name="Excel_BuiltIn_Print_Area_2_1_1">"([$#ODWOŁANIE.$A$1:.$P$6]~$#ODWOŁANIE.$A$#ODWOŁANIE:$P$#ODWOŁANIE)))))"</definedName>
    <definedName name="Excel_BuiltIn_Print_Area_2_1_1_1">"[$#ODWOŁANIE.$A$1:.$S$6]"</definedName>
    <definedName name="Excel_BuiltIn_Print_Area_2_1_1_1_1">"([$#ODWOŁANIE.$A$1:.$P$6]~$#ODWOŁANIE.$A$#ODWOŁANIE:$P$#ODWOŁANIE)))))"</definedName>
    <definedName name="Excel_BuiltIn_Print_Area_2_1_1_1_1_1">"([$#ODWOŁANIE.$A$1:.$P$5]~[$#ODWOŁANIE.$A$#ODWOŁANIE:.$P$#ODWOŁANIE]~$#ODWOŁANIE.$A$#ODWOŁANIE:$P$#ODWOŁANIE~$'bilans podstawowa_komputerowe'.$#odwołanie$#odwołanie:$#ODWOŁANIE$#ODWOŁANIE))))))))))))))))))))))))))))))))))))"</definedName>
    <definedName name="Excel_BuiltIn_Print_Area_2_1_1_1_1_1_1">"[$#ODWOŁANIE.$A$1:.$P$5]"</definedName>
    <definedName name="Excel_BuiltIn_Print_Area_2_1_1_1_1_1_1_1">"[$#ODWOŁANIE.$A$1:.$P$5]"</definedName>
    <definedName name="Excel_BuiltIn_Print_Area_2_1_1_1_1_1_1_1_1">"([$#ODWOŁANIE.$A$1:.$P$5]~$'bilans podstawowa_komputerowe'.$#odwołanie$#odwołanie:$#ODWOŁANIE$#ODWOŁANIE~[$'Bilans podstawowa_komputerowe'.$A$27:.$P$29]))))))))))))))))))))))))))))))))))))"</definedName>
    <definedName name="Excel_BuiltIn_Print_Area_2_1_1_1_1_1_1_1_1_1">"([$#ODWOŁANIE.$A$1:.$P$5]~$'bilans podstawowa_komputerowe'.$#odwołanie$#odwołanie:$#ODWOŁANIE$#ODWOŁANIE~[$'Bilans podstawowa_komputerowe'.$A$27:.$P$55]))))))))))))))))))))))))))))))))))))"</definedName>
    <definedName name="Excel_BuiltIn_Print_Area_2_1_1_1_1_1_1_1_1_1_1">"([$#ODWOŁANIE.$A$1:.$P$5]~$'bilans podstawowa_komputerowe'.$#odwołanie$#odwołanie:$#ODWOŁANIE$#ODWOŁANIE~[$'Bilans podstawowa_komputerowe'.$A$27:.$P$27]))))))))))))))))))))))))))))))))))))"</definedName>
    <definedName name="Excel_BuiltIn_Print_Area_2_1_1_1_1_1_1_1_1_1_1_1">"([$#ODWOŁANIE.$A$1:.$P$5]~$'bilans podstawowa_komputerowe'.$#odwołanie$#odwołanie:$#ODWOŁANIE$#ODWOŁANIE~[$'Bilans podstawowa_komputerowe'.$A$27:.$P$27]))))))))))))))))))))))))))))))))))))"</definedName>
    <definedName name="Excel_BuiltIn_Print_Area_3">"[$#ODWOŁANIE.$A$1:.$T$5]"</definedName>
    <definedName name="Excel_BuiltIn_Print_Area_4">"[$#ODWOŁANIE.$A$1:.$O$6]"</definedName>
    <definedName name="Excel_BuiltIn_Print_Area_4_1">"([$#ODWOŁANIE.$A$1:.$O$6]~$'bilans podstawowa_komputerowe'.$#odwołanie$#odwołanie:$#ODWOŁANIE$#ODWOŁANIE~$'Bilans podstawowa_komputerowe'.$#ODWOŁANIE$#ODWOŁANIE:$#ODWOŁANIE$#ODWOŁANIE))))))))))))))))))))))))))))))))))))"</definedName>
    <definedName name="Excel_BuiltIn_Print_Area_4_1_1">"([$#ODWOŁANIE.$A$1:.$O$6]~$'bilans podstawowa_komputerowe'.$#odwołanie$#odwołanie:$#ODWOŁANIE$#ODWOŁANIE~$'Bilans podstawowa_komputerowe'.$#ODWOŁANIE$#ODWOŁANIE:$#ODWOŁANIE$#ODWOŁANIE))))))))))))))))))))))))))))))))))))"</definedName>
    <definedName name="Excel_BuiltIn_Print_Area_4_1_1_1">"([$#ODWOŁANIE.$A$1:.$O$6]~$'bilans podstawowa_komputerowe'.$#odwołanie$#odwołanie:$#ODWOŁANIE$#ODWOŁANIE~[$'Bilans podstawowa_komputerowe'.$A$114:.$O$224]))))))))))))))))))))))))))))))))))))"</definedName>
    <definedName name="Excel_BuiltIn_Print_Area_4_1_1_1_1">"([$#ODWOŁANIE.$A$1:.$O$6]~$'bilans podstawowa_komputerowe'.$#odwołanie$#odwołanie:$#ODWOŁANIE$#ODWOŁANIE~[$'Bilans podstawowa_komputerowe'.$A$114:.$O$224]))))))))))))))))))))))))))))))))))))"</definedName>
    <definedName name="_xlnm.Print_Area" localSheetId="0">'Bilans podstawowe'!$A$1:$P$25</definedName>
  </definedNames>
  <calcPr calcId="152511" fullCalcOnLoad="1"/>
</workbook>
</file>

<file path=xl/calcChain.xml><?xml version="1.0" encoding="utf-8"?>
<calcChain xmlns="http://schemas.openxmlformats.org/spreadsheetml/2006/main">
  <c r="H24" i="1" l="1"/>
  <c r="I24" i="1" s="1"/>
  <c r="E24" i="1"/>
  <c r="M23" i="1"/>
  <c r="J23" i="1"/>
  <c r="L23" i="1" s="1"/>
  <c r="I23" i="1"/>
  <c r="K23" i="1" s="1"/>
  <c r="J22" i="1"/>
  <c r="M22" i="1" s="1"/>
  <c r="I22" i="1"/>
  <c r="K22" i="1" s="1"/>
  <c r="K21" i="1"/>
  <c r="J21" i="1"/>
  <c r="M21" i="1" s="1"/>
  <c r="I21" i="1"/>
  <c r="L20" i="1"/>
  <c r="K20" i="1"/>
  <c r="J20" i="1"/>
  <c r="M20" i="1" s="1"/>
  <c r="I20" i="1"/>
  <c r="M19" i="1"/>
  <c r="J19" i="1"/>
  <c r="L19" i="1" s="1"/>
  <c r="I19" i="1"/>
  <c r="K19" i="1" s="1"/>
  <c r="J18" i="1"/>
  <c r="M18" i="1" s="1"/>
  <c r="I18" i="1"/>
  <c r="K18" i="1" s="1"/>
  <c r="K17" i="1"/>
  <c r="J17" i="1"/>
  <c r="M17" i="1" s="1"/>
  <c r="I17" i="1"/>
  <c r="M16" i="1"/>
  <c r="L16" i="1"/>
  <c r="J16" i="1"/>
  <c r="I16" i="1"/>
  <c r="K16" i="1" s="1"/>
  <c r="M15" i="1"/>
  <c r="J15" i="1"/>
  <c r="L15" i="1" s="1"/>
  <c r="I15" i="1"/>
  <c r="K15" i="1" s="1"/>
  <c r="J14" i="1"/>
  <c r="M14" i="1" s="1"/>
  <c r="I14" i="1"/>
  <c r="K14" i="1" s="1"/>
  <c r="K13" i="1"/>
  <c r="J13" i="1"/>
  <c r="M13" i="1" s="1"/>
  <c r="I13" i="1"/>
  <c r="M12" i="1"/>
  <c r="L12" i="1"/>
  <c r="J12" i="1"/>
  <c r="I12" i="1"/>
  <c r="K12" i="1" s="1"/>
  <c r="M11" i="1"/>
  <c r="J11" i="1"/>
  <c r="L11" i="1" s="1"/>
  <c r="I11" i="1"/>
  <c r="K11" i="1" s="1"/>
  <c r="J10" i="1"/>
  <c r="M10" i="1" s="1"/>
  <c r="I10" i="1"/>
  <c r="K10" i="1" s="1"/>
  <c r="K9" i="1"/>
  <c r="J9" i="1"/>
  <c r="M9" i="1" s="1"/>
  <c r="I9" i="1"/>
  <c r="M8" i="1"/>
  <c r="L8" i="1"/>
  <c r="J8" i="1"/>
  <c r="I8" i="1"/>
  <c r="K8" i="1" s="1"/>
  <c r="M7" i="1"/>
  <c r="J7" i="1"/>
  <c r="L7" i="1" s="1"/>
  <c r="I7" i="1"/>
  <c r="K7" i="1" s="1"/>
  <c r="L9" i="1" l="1"/>
  <c r="L13" i="1"/>
  <c r="L17" i="1"/>
  <c r="L21" i="1"/>
  <c r="J24" i="1"/>
  <c r="L10" i="1"/>
  <c r="L14" i="1"/>
  <c r="L18" i="1"/>
  <c r="L22" i="1"/>
  <c r="M24" i="1" l="1"/>
  <c r="L24" i="1"/>
  <c r="K24" i="1"/>
</calcChain>
</file>

<file path=xl/sharedStrings.xml><?xml version="1.0" encoding="utf-8"?>
<sst xmlns="http://schemas.openxmlformats.org/spreadsheetml/2006/main" count="87" uniqueCount="57">
  <si>
    <t>BILANS MOCY ROZDZIELNIC KLIMATYZACJI =RKL-C BUDYNKU C</t>
  </si>
  <si>
    <t>Lp.</t>
  </si>
  <si>
    <t>Rozdzielnica</t>
  </si>
  <si>
    <t>Obwód</t>
  </si>
  <si>
    <t>Rodzaj  odbioru</t>
  </si>
  <si>
    <t>Moc inst. ( kW)</t>
  </si>
  <si>
    <t>napięcie (V)</t>
  </si>
  <si>
    <t>kz</t>
  </si>
  <si>
    <t>cos fi</t>
  </si>
  <si>
    <t>tg fi</t>
  </si>
  <si>
    <t>moc czynna P (kW)</t>
  </si>
  <si>
    <t>moc bierna Q ( kVAr )</t>
  </si>
  <si>
    <t>moc pozorna S (kVA)</t>
  </si>
  <si>
    <t>Prąd obliczeniowy [A]</t>
  </si>
  <si>
    <t>wkładka zabezpieczenie (A)</t>
  </si>
  <si>
    <t>Przewody</t>
  </si>
  <si>
    <t>ROZDZIELNICA RKL-C</t>
  </si>
  <si>
    <t>RKL-C</t>
  </si>
  <si>
    <t>/JZK1</t>
  </si>
  <si>
    <t>jednostka zewnętrzna klimatyzacji JZK1 (Hol.1)</t>
  </si>
  <si>
    <t>YKY 5x16</t>
  </si>
  <si>
    <t>/JZK2</t>
  </si>
  <si>
    <t>jednostka zewnętrzna klimatyzacji JZK2 (Hol.2)</t>
  </si>
  <si>
    <t>YKY 5x6</t>
  </si>
  <si>
    <t>/JZK3</t>
  </si>
  <si>
    <t>jednostka zewnętrzna klimatyzacji JZK3 (P0.1)</t>
  </si>
  <si>
    <t>/JZK4</t>
  </si>
  <si>
    <t>jednostka zewnętrzna klimatyzacji JZK4 (P0.2)</t>
  </si>
  <si>
    <t>/JZK5</t>
  </si>
  <si>
    <t>jednostka zewnętrzna klimatyzacji JZK5 (P1.1)</t>
  </si>
  <si>
    <t>/JZK6</t>
  </si>
  <si>
    <t>jednostka zewnętrzna klimatyzacji JZK6 (P1.2)</t>
  </si>
  <si>
    <t>/JZK7</t>
  </si>
  <si>
    <t>jednostka zewnętrzna klimatyzacji JZK7 (P1.3)</t>
  </si>
  <si>
    <t>/JZK8</t>
  </si>
  <si>
    <t>jednostka zewnętrzna klimatyzacji JZK8 (P2.1)</t>
  </si>
  <si>
    <t>/JZK9</t>
  </si>
  <si>
    <t>jednostka zewnętrzna klimatyzacji JZK9 (P2.2)</t>
  </si>
  <si>
    <t>/JZK10</t>
  </si>
  <si>
    <t>jednostka zewnętrzna klimatyzacji JZK10 (P2.3)</t>
  </si>
  <si>
    <t>/JZK11</t>
  </si>
  <si>
    <t>jednostka zewnętrzna klimatyzacji JZK11 (P3.1)</t>
  </si>
  <si>
    <t>/JZK12</t>
  </si>
  <si>
    <t>jednostka zewnętrzna klimatyzacji JZK12 (P3.2)</t>
  </si>
  <si>
    <t>/JZK13</t>
  </si>
  <si>
    <t>jednostka zewnętrzna klimatyzacji JZK13 (P3.3)</t>
  </si>
  <si>
    <t>/JZK14</t>
  </si>
  <si>
    <t>jednostka zewnętrzna klimatyzacji JZK14 (SWP1)</t>
  </si>
  <si>
    <t>/JZK15</t>
  </si>
  <si>
    <t>jednostka zewnętrzna klimatyzacji JZK15 (ATRIUM)</t>
  </si>
  <si>
    <t>/JZK16.1</t>
  </si>
  <si>
    <t>klimatyzator kanałowy Nr:1</t>
  </si>
  <si>
    <t>YKY 3x1.5</t>
  </si>
  <si>
    <t>/JZK16.2</t>
  </si>
  <si>
    <t>klimatyzator kanałowy Nr:2</t>
  </si>
  <si>
    <t>RAZEM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</si>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</sst>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[$$-409]#,##0.00;[Red]&quot;-&quot;[$$-409]#,##0.00"/>
  </numFmts>
  <fonts count="19" x14ac:knownFonts="1">
    <font>
      <sz val="11"/>
      <color theme="1"/>
      <name val="Arial CE"/>
      <charset val="238"/>
    </font>
    <font>
      <b/>
      <i/>
      <sz val="16"/>
      <color theme="1"/>
      <name val="Arial CE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 CE"/>
      <charset val="238"/>
    </font>
    <font>
      <b/>
      <sz val="18"/>
      <color rgb="FF000000"/>
      <name val="Arial Narrow"/>
      <family val="2"/>
      <charset val="238"/>
    </font>
    <font>
      <sz val="10"/>
      <color theme="1"/>
      <name val="Arimo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sz val="11"/>
      <color theme="1"/>
      <name val="Arimo"/>
      <family val="2"/>
      <charset val="238"/>
    </font>
    <font>
      <sz val="8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mo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3" fillId="0" borderId="0"/>
    <xf numFmtId="166" fontId="3" fillId="0" borderId="0"/>
  </cellStyleXfs>
  <cellXfs count="50">
    <xf numFmtId="0" fontId="0" fillId="0" borderId="0" xfId="0"/>
    <xf numFmtId="0" fontId="5" fillId="0" borderId="0" xfId="0" applyFont="1"/>
    <xf numFmtId="0" fontId="6" fillId="0" borderId="0" xfId="3" applyFont="1"/>
    <xf numFmtId="0" fontId="7" fillId="0" borderId="0" xfId="3" applyFont="1"/>
    <xf numFmtId="0" fontId="8" fillId="0" borderId="0" xfId="3" applyFont="1"/>
    <xf numFmtId="0" fontId="8" fillId="0" borderId="0" xfId="3" applyFont="1" applyFill="1"/>
    <xf numFmtId="0" fontId="9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right" vertical="center"/>
    </xf>
    <xf numFmtId="0" fontId="5" fillId="0" borderId="0" xfId="3" applyFont="1"/>
    <xf numFmtId="0" fontId="11" fillId="0" borderId="0" xfId="0" applyFont="1"/>
    <xf numFmtId="0" fontId="12" fillId="0" borderId="2" xfId="3" applyFont="1" applyBorder="1" applyAlignment="1">
      <alignment horizontal="center" vertical="center" wrapText="1"/>
    </xf>
    <xf numFmtId="0" fontId="10" fillId="0" borderId="0" xfId="3" applyFont="1" applyBorder="1"/>
    <xf numFmtId="164" fontId="8" fillId="0" borderId="0" xfId="3" applyNumberFormat="1" applyFont="1" applyBorder="1"/>
    <xf numFmtId="0" fontId="8" fillId="0" borderId="0" xfId="3" applyFont="1" applyBorder="1"/>
    <xf numFmtId="0" fontId="12" fillId="0" borderId="0" xfId="3" applyFont="1" applyBorder="1"/>
    <xf numFmtId="0" fontId="13" fillId="0" borderId="0" xfId="0" applyFont="1"/>
    <xf numFmtId="1" fontId="14" fillId="0" borderId="0" xfId="3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3" applyFont="1" applyFill="1" applyBorder="1" applyAlignment="1">
      <alignment horizontal="left" vertical="center"/>
    </xf>
    <xf numFmtId="165" fontId="8" fillId="0" borderId="2" xfId="3" applyNumberFormat="1" applyFont="1" applyFill="1" applyBorder="1" applyAlignment="1">
      <alignment horizontal="center" vertical="center"/>
    </xf>
    <xf numFmtId="1" fontId="8" fillId="0" borderId="2" xfId="3" applyNumberFormat="1" applyFont="1" applyFill="1" applyBorder="1" applyAlignment="1">
      <alignment horizontal="center" vertical="center"/>
    </xf>
    <xf numFmtId="2" fontId="15" fillId="0" borderId="2" xfId="3" applyNumberFormat="1" applyFont="1" applyFill="1" applyBorder="1" applyAlignment="1">
      <alignment horizontal="center" vertical="center"/>
    </xf>
    <xf numFmtId="2" fontId="8" fillId="0" borderId="2" xfId="3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1" fontId="16" fillId="0" borderId="2" xfId="3" applyNumberFormat="1" applyFon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left"/>
    </xf>
    <xf numFmtId="165" fontId="17" fillId="0" borderId="2" xfId="0" applyNumberFormat="1" applyFont="1" applyFill="1" applyBorder="1" applyAlignment="1">
      <alignment horizontal="center" vertical="center"/>
    </xf>
    <xf numFmtId="1" fontId="17" fillId="0" borderId="2" xfId="3" applyNumberFormat="1" applyFont="1" applyFill="1" applyBorder="1" applyAlignment="1">
      <alignment horizontal="center" vertical="center"/>
    </xf>
    <xf numFmtId="2" fontId="17" fillId="0" borderId="2" xfId="3" applyNumberFormat="1" applyFont="1" applyFill="1" applyBorder="1" applyAlignment="1">
      <alignment horizontal="center" vertical="center"/>
    </xf>
    <xf numFmtId="2" fontId="17" fillId="0" borderId="2" xfId="0" applyNumberFormat="1" applyFont="1" applyFill="1" applyBorder="1" applyAlignment="1">
      <alignment horizontal="center" vertical="center"/>
    </xf>
    <xf numFmtId="1" fontId="18" fillId="0" borderId="2" xfId="3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/>
    </xf>
    <xf numFmtId="0" fontId="8" fillId="0" borderId="0" xfId="0" applyFont="1"/>
    <xf numFmtId="0" fontId="7" fillId="0" borderId="0" xfId="3" applyFont="1" applyFill="1" applyBorder="1" applyAlignment="1">
      <alignment horizontal="left" vertical="center"/>
    </xf>
    <xf numFmtId="2" fontId="7" fillId="0" borderId="2" xfId="3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1" fontId="7" fillId="0" borderId="2" xfId="3" applyNumberFormat="1" applyFont="1" applyFill="1" applyBorder="1" applyAlignment="1">
      <alignment horizontal="center" vertical="center"/>
    </xf>
    <xf numFmtId="2" fontId="7" fillId="0" borderId="0" xfId="3" applyNumberFormat="1" applyFont="1" applyFill="1" applyBorder="1" applyAlignment="1">
      <alignment horizontal="center" vertical="center"/>
    </xf>
    <xf numFmtId="2" fontId="17" fillId="0" borderId="0" xfId="3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1" fontId="7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/>
    <xf numFmtId="0" fontId="4" fillId="0" borderId="1" xfId="4" applyFont="1" applyFill="1" applyBorder="1" applyAlignment="1">
      <alignment horizontal="center" vertical="center" wrapText="1"/>
    </xf>
    <xf numFmtId="0" fontId="10" fillId="0" borderId="3" xfId="3" applyFont="1" applyFill="1" applyBorder="1"/>
  </cellXfs>
  <cellStyles count="7">
    <cellStyle name="Heading" xfId="1"/>
    <cellStyle name="Heading1" xfId="2"/>
    <cellStyle name="Normalny" xfId="0" builtinId="0" customBuiltin="1"/>
    <cellStyle name="Normalny_Obliczenia techniczne" xfId="3"/>
    <cellStyle name="Normalny_Oliczenia" xfId="4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48576"/>
  <sheetViews>
    <sheetView tabSelected="1" workbookViewId="0">
      <selection sqref="A1:O3"/>
    </sheetView>
  </sheetViews>
  <sheetFormatPr defaultRowHeight="15.4" customHeight="1" x14ac:dyDescent="0.2"/>
  <cols>
    <col min="1" max="1" width="3.25" style="8" customWidth="1"/>
    <col min="2" max="2" width="12.5" style="8" customWidth="1"/>
    <col min="3" max="3" width="7.75" style="8" customWidth="1"/>
    <col min="4" max="4" width="46" style="8" customWidth="1"/>
    <col min="5" max="5" width="8.375" style="47" customWidth="1"/>
    <col min="6" max="6" width="8.25" style="47" customWidth="1"/>
    <col min="7" max="7" width="8.25" style="8" customWidth="1"/>
    <col min="8" max="9" width="5.75" style="8" customWidth="1"/>
    <col min="10" max="10" width="7.5" style="8" customWidth="1"/>
    <col min="11" max="11" width="7.25" style="8" customWidth="1"/>
    <col min="12" max="12" width="6.75" style="8" customWidth="1"/>
    <col min="13" max="13" width="9.125" style="8" customWidth="1"/>
    <col min="14" max="14" width="11" style="8" customWidth="1"/>
    <col min="15" max="15" width="24.75" style="8" customWidth="1"/>
    <col min="16" max="16" width="3.375" style="8" customWidth="1"/>
    <col min="17" max="17" width="6.75" style="8" customWidth="1"/>
    <col min="18" max="256" width="8.375" style="8" customWidth="1"/>
    <col min="257" max="1023" width="10.75" style="9" customWidth="1"/>
  </cols>
  <sheetData>
    <row r="1" spans="1:29" s="1" customFormat="1" ht="45.4" customHeight="1" thickBo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9" s="1" customFormat="1" ht="15.4" hidden="1" customHeight="1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29" s="1" customFormat="1" ht="33.950000000000003" customHeight="1" thickTop="1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29" ht="33.200000000000003" customHeight="1" thickTop="1" x14ac:dyDescent="0.3">
      <c r="A4" s="2"/>
      <c r="B4" s="3"/>
      <c r="C4" s="4"/>
      <c r="D4" s="4"/>
      <c r="E4" s="5"/>
      <c r="F4" s="5"/>
      <c r="G4" s="4"/>
      <c r="H4" s="4"/>
      <c r="I4" s="4"/>
      <c r="J4" s="4"/>
      <c r="K4" s="4"/>
      <c r="L4" s="6"/>
      <c r="M4" s="6"/>
      <c r="N4" s="6"/>
      <c r="O4" s="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37.35" customHeight="1" x14ac:dyDescent="0.2">
      <c r="A5" s="10" t="s">
        <v>1</v>
      </c>
      <c r="B5" s="10" t="s">
        <v>2</v>
      </c>
      <c r="C5" s="10" t="s">
        <v>3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0" t="s">
        <v>14</v>
      </c>
      <c r="O5" s="10" t="s">
        <v>15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4" customHeight="1" x14ac:dyDescent="0.3">
      <c r="A6" s="49" t="s">
        <v>16</v>
      </c>
      <c r="B6" s="49"/>
      <c r="C6" s="49"/>
      <c r="D6" s="11"/>
      <c r="E6" s="12"/>
      <c r="F6" s="12"/>
      <c r="G6" s="13"/>
      <c r="H6" s="13"/>
      <c r="I6" s="13"/>
      <c r="J6" s="13"/>
      <c r="K6" s="13"/>
      <c r="L6" s="13"/>
      <c r="M6" s="14"/>
      <c r="N6" s="15"/>
      <c r="O6" s="15"/>
      <c r="P6" s="16"/>
    </row>
    <row r="7" spans="1:29" ht="15.4" customHeight="1" x14ac:dyDescent="0.2">
      <c r="A7" s="17">
        <v>1</v>
      </c>
      <c r="B7" s="17" t="s">
        <v>17</v>
      </c>
      <c r="C7" s="18" t="s">
        <v>18</v>
      </c>
      <c r="D7" s="19" t="s">
        <v>19</v>
      </c>
      <c r="E7" s="20">
        <v>27.5</v>
      </c>
      <c r="F7" s="21">
        <v>400</v>
      </c>
      <c r="G7" s="22">
        <v>0.66</v>
      </c>
      <c r="H7" s="23">
        <v>0.8</v>
      </c>
      <c r="I7" s="24">
        <f t="shared" ref="I7:I24" si="0">TAN(ACOS(H7))</f>
        <v>0.74999999999999978</v>
      </c>
      <c r="J7" s="24">
        <f t="shared" ref="J7:J23" si="1">(E7*G7)</f>
        <v>18.150000000000002</v>
      </c>
      <c r="K7" s="24">
        <f t="shared" ref="K7:K24" si="2">(I7*J7)</f>
        <v>13.612499999999997</v>
      </c>
      <c r="L7" s="24">
        <f t="shared" ref="L7:L24" si="3">(J7/H7)</f>
        <v>22.6875</v>
      </c>
      <c r="M7" s="25">
        <f t="shared" ref="M7:M24" si="4">J7*1000/(SQRT(3)*400*H7)</f>
        <v>32.746585580599088</v>
      </c>
      <c r="N7" s="26">
        <v>63</v>
      </c>
      <c r="O7" s="26" t="s">
        <v>20</v>
      </c>
      <c r="P7" s="16"/>
    </row>
    <row r="8" spans="1:29" ht="15.4" customHeight="1" x14ac:dyDescent="0.2">
      <c r="A8" s="17">
        <v>2</v>
      </c>
      <c r="B8" s="17" t="s">
        <v>17</v>
      </c>
      <c r="C8" s="18" t="s">
        <v>21</v>
      </c>
      <c r="D8" s="19" t="s">
        <v>22</v>
      </c>
      <c r="E8" s="20">
        <v>17</v>
      </c>
      <c r="F8" s="21">
        <v>400</v>
      </c>
      <c r="G8" s="22">
        <v>0.66</v>
      </c>
      <c r="H8" s="23">
        <v>0.8</v>
      </c>
      <c r="I8" s="24">
        <f t="shared" si="0"/>
        <v>0.74999999999999978</v>
      </c>
      <c r="J8" s="24">
        <f t="shared" si="1"/>
        <v>11.22</v>
      </c>
      <c r="K8" s="24">
        <f t="shared" si="2"/>
        <v>8.4149999999999974</v>
      </c>
      <c r="L8" s="24">
        <f t="shared" si="3"/>
        <v>14.025</v>
      </c>
      <c r="M8" s="25">
        <f t="shared" si="4"/>
        <v>20.243343813461252</v>
      </c>
      <c r="N8" s="26">
        <v>32</v>
      </c>
      <c r="O8" s="26" t="s">
        <v>23</v>
      </c>
      <c r="P8" s="16"/>
    </row>
    <row r="9" spans="1:29" ht="15.2" customHeight="1" x14ac:dyDescent="0.2">
      <c r="A9" s="17">
        <v>3</v>
      </c>
      <c r="B9" s="17" t="s">
        <v>17</v>
      </c>
      <c r="C9" s="18" t="s">
        <v>24</v>
      </c>
      <c r="D9" s="19" t="s">
        <v>25</v>
      </c>
      <c r="E9" s="20">
        <v>17</v>
      </c>
      <c r="F9" s="21">
        <v>400</v>
      </c>
      <c r="G9" s="22">
        <v>0.66</v>
      </c>
      <c r="H9" s="23">
        <v>0.8</v>
      </c>
      <c r="I9" s="24">
        <f t="shared" si="0"/>
        <v>0.74999999999999978</v>
      </c>
      <c r="J9" s="24">
        <f t="shared" si="1"/>
        <v>11.22</v>
      </c>
      <c r="K9" s="24">
        <f t="shared" si="2"/>
        <v>8.4149999999999974</v>
      </c>
      <c r="L9" s="24">
        <f t="shared" si="3"/>
        <v>14.025</v>
      </c>
      <c r="M9" s="25">
        <f t="shared" si="4"/>
        <v>20.243343813461252</v>
      </c>
      <c r="N9" s="26">
        <v>32</v>
      </c>
      <c r="O9" s="26" t="s">
        <v>23</v>
      </c>
    </row>
    <row r="10" spans="1:29" ht="15.2" customHeight="1" x14ac:dyDescent="0.2">
      <c r="A10" s="17">
        <v>4</v>
      </c>
      <c r="B10" s="17" t="s">
        <v>17</v>
      </c>
      <c r="C10" s="18" t="s">
        <v>26</v>
      </c>
      <c r="D10" s="19" t="s">
        <v>27</v>
      </c>
      <c r="E10" s="20">
        <v>27.5</v>
      </c>
      <c r="F10" s="21">
        <v>400</v>
      </c>
      <c r="G10" s="22">
        <v>0.66</v>
      </c>
      <c r="H10" s="23">
        <v>0.8</v>
      </c>
      <c r="I10" s="24">
        <f t="shared" si="0"/>
        <v>0.74999999999999978</v>
      </c>
      <c r="J10" s="24">
        <f t="shared" si="1"/>
        <v>18.150000000000002</v>
      </c>
      <c r="K10" s="24">
        <f t="shared" si="2"/>
        <v>13.612499999999997</v>
      </c>
      <c r="L10" s="24">
        <f t="shared" si="3"/>
        <v>22.6875</v>
      </c>
      <c r="M10" s="25">
        <f t="shared" si="4"/>
        <v>32.746585580599088</v>
      </c>
      <c r="N10" s="26">
        <v>63</v>
      </c>
      <c r="O10" s="26" t="s">
        <v>20</v>
      </c>
    </row>
    <row r="11" spans="1:29" ht="15.2" customHeight="1" x14ac:dyDescent="0.2">
      <c r="A11" s="17">
        <v>5</v>
      </c>
      <c r="B11" s="17" t="s">
        <v>17</v>
      </c>
      <c r="C11" s="18" t="s">
        <v>28</v>
      </c>
      <c r="D11" s="19" t="s">
        <v>29</v>
      </c>
      <c r="E11" s="27">
        <v>27.5</v>
      </c>
      <c r="F11" s="21">
        <v>400</v>
      </c>
      <c r="G11" s="22">
        <v>0.66</v>
      </c>
      <c r="H11" s="24">
        <v>0.8</v>
      </c>
      <c r="I11" s="24">
        <f t="shared" si="0"/>
        <v>0.74999999999999978</v>
      </c>
      <c r="J11" s="24">
        <f t="shared" si="1"/>
        <v>18.150000000000002</v>
      </c>
      <c r="K11" s="24">
        <f t="shared" si="2"/>
        <v>13.612499999999997</v>
      </c>
      <c r="L11" s="24">
        <f t="shared" si="3"/>
        <v>22.6875</v>
      </c>
      <c r="M11" s="25">
        <f t="shared" si="4"/>
        <v>32.746585580599088</v>
      </c>
      <c r="N11" s="26">
        <v>63</v>
      </c>
      <c r="O11" s="26" t="s">
        <v>20</v>
      </c>
    </row>
    <row r="12" spans="1:29" ht="15.2" customHeight="1" x14ac:dyDescent="0.2">
      <c r="A12" s="17">
        <v>6</v>
      </c>
      <c r="B12" s="17" t="s">
        <v>17</v>
      </c>
      <c r="C12" s="18" t="s">
        <v>30</v>
      </c>
      <c r="D12" s="19" t="s">
        <v>31</v>
      </c>
      <c r="E12" s="27">
        <v>27.5</v>
      </c>
      <c r="F12" s="21">
        <v>400</v>
      </c>
      <c r="G12" s="22">
        <v>0.66</v>
      </c>
      <c r="H12" s="24">
        <v>0.8</v>
      </c>
      <c r="I12" s="24">
        <f t="shared" si="0"/>
        <v>0.74999999999999978</v>
      </c>
      <c r="J12" s="24">
        <f t="shared" si="1"/>
        <v>18.150000000000002</v>
      </c>
      <c r="K12" s="24">
        <f t="shared" si="2"/>
        <v>13.612499999999997</v>
      </c>
      <c r="L12" s="24">
        <f t="shared" si="3"/>
        <v>22.6875</v>
      </c>
      <c r="M12" s="25">
        <f t="shared" si="4"/>
        <v>32.746585580599088</v>
      </c>
      <c r="N12" s="26">
        <v>63</v>
      </c>
      <c r="O12" s="26" t="s">
        <v>20</v>
      </c>
    </row>
    <row r="13" spans="1:29" ht="15.2" customHeight="1" x14ac:dyDescent="0.2">
      <c r="A13" s="17">
        <v>7</v>
      </c>
      <c r="B13" s="17" t="s">
        <v>17</v>
      </c>
      <c r="C13" s="18" t="s">
        <v>32</v>
      </c>
      <c r="D13" s="19" t="s">
        <v>33</v>
      </c>
      <c r="E13" s="27">
        <v>17</v>
      </c>
      <c r="F13" s="21">
        <v>400</v>
      </c>
      <c r="G13" s="22">
        <v>0.66</v>
      </c>
      <c r="H13" s="24">
        <v>0.8</v>
      </c>
      <c r="I13" s="24">
        <f t="shared" si="0"/>
        <v>0.74999999999999978</v>
      </c>
      <c r="J13" s="24">
        <f t="shared" si="1"/>
        <v>11.22</v>
      </c>
      <c r="K13" s="24">
        <f t="shared" si="2"/>
        <v>8.4149999999999974</v>
      </c>
      <c r="L13" s="24">
        <f t="shared" si="3"/>
        <v>14.025</v>
      </c>
      <c r="M13" s="25">
        <f t="shared" si="4"/>
        <v>20.243343813461252</v>
      </c>
      <c r="N13" s="26">
        <v>32</v>
      </c>
      <c r="O13" s="26" t="s">
        <v>23</v>
      </c>
    </row>
    <row r="14" spans="1:29" ht="15.2" customHeight="1" x14ac:dyDescent="0.2">
      <c r="A14" s="17">
        <v>8</v>
      </c>
      <c r="B14" s="17" t="s">
        <v>17</v>
      </c>
      <c r="C14" s="18" t="s">
        <v>34</v>
      </c>
      <c r="D14" s="19" t="s">
        <v>35</v>
      </c>
      <c r="E14" s="27">
        <v>27.5</v>
      </c>
      <c r="F14" s="21">
        <v>400</v>
      </c>
      <c r="G14" s="22">
        <v>0.66</v>
      </c>
      <c r="H14" s="24">
        <v>0.8</v>
      </c>
      <c r="I14" s="24">
        <f t="shared" si="0"/>
        <v>0.74999999999999978</v>
      </c>
      <c r="J14" s="24">
        <f t="shared" si="1"/>
        <v>18.150000000000002</v>
      </c>
      <c r="K14" s="24">
        <f t="shared" si="2"/>
        <v>13.612499999999997</v>
      </c>
      <c r="L14" s="24">
        <f t="shared" si="3"/>
        <v>22.6875</v>
      </c>
      <c r="M14" s="25">
        <f t="shared" si="4"/>
        <v>32.746585580599088</v>
      </c>
      <c r="N14" s="26">
        <v>63</v>
      </c>
      <c r="O14" s="26" t="s">
        <v>20</v>
      </c>
    </row>
    <row r="15" spans="1:29" ht="15.2" customHeight="1" x14ac:dyDescent="0.2">
      <c r="A15" s="17">
        <v>9</v>
      </c>
      <c r="B15" s="17" t="s">
        <v>17</v>
      </c>
      <c r="C15" s="18" t="s">
        <v>36</v>
      </c>
      <c r="D15" s="19" t="s">
        <v>37</v>
      </c>
      <c r="E15" s="27">
        <v>27.5</v>
      </c>
      <c r="F15" s="21">
        <v>400</v>
      </c>
      <c r="G15" s="22">
        <v>0.66</v>
      </c>
      <c r="H15" s="24">
        <v>0.8</v>
      </c>
      <c r="I15" s="24">
        <f t="shared" si="0"/>
        <v>0.74999999999999978</v>
      </c>
      <c r="J15" s="24">
        <f t="shared" si="1"/>
        <v>18.150000000000002</v>
      </c>
      <c r="K15" s="24">
        <f t="shared" si="2"/>
        <v>13.612499999999997</v>
      </c>
      <c r="L15" s="24">
        <f t="shared" si="3"/>
        <v>22.6875</v>
      </c>
      <c r="M15" s="25">
        <f t="shared" si="4"/>
        <v>32.746585580599088</v>
      </c>
      <c r="N15" s="26">
        <v>63</v>
      </c>
      <c r="O15" s="26" t="s">
        <v>23</v>
      </c>
    </row>
    <row r="16" spans="1:29" ht="15.2" customHeight="1" x14ac:dyDescent="0.2">
      <c r="A16" s="17">
        <v>10</v>
      </c>
      <c r="B16" s="17" t="s">
        <v>17</v>
      </c>
      <c r="C16" s="18" t="s">
        <v>38</v>
      </c>
      <c r="D16" s="19" t="s">
        <v>39</v>
      </c>
      <c r="E16" s="27">
        <v>17</v>
      </c>
      <c r="F16" s="21">
        <v>400</v>
      </c>
      <c r="G16" s="22">
        <v>0.66</v>
      </c>
      <c r="H16" s="24">
        <v>0.8</v>
      </c>
      <c r="I16" s="24">
        <f t="shared" si="0"/>
        <v>0.74999999999999978</v>
      </c>
      <c r="J16" s="24">
        <f t="shared" si="1"/>
        <v>11.22</v>
      </c>
      <c r="K16" s="24">
        <f t="shared" si="2"/>
        <v>8.4149999999999974</v>
      </c>
      <c r="L16" s="24">
        <f t="shared" si="3"/>
        <v>14.025</v>
      </c>
      <c r="M16" s="25">
        <f t="shared" si="4"/>
        <v>20.243343813461252</v>
      </c>
      <c r="N16" s="26">
        <v>32</v>
      </c>
      <c r="O16" s="26" t="s">
        <v>23</v>
      </c>
    </row>
    <row r="17" spans="1:16" ht="15.2" customHeight="1" x14ac:dyDescent="0.2">
      <c r="A17" s="17">
        <v>11</v>
      </c>
      <c r="B17" s="17" t="s">
        <v>17</v>
      </c>
      <c r="C17" s="18" t="s">
        <v>40</v>
      </c>
      <c r="D17" s="19" t="s">
        <v>41</v>
      </c>
      <c r="E17" s="27">
        <v>27.5</v>
      </c>
      <c r="F17" s="21">
        <v>400</v>
      </c>
      <c r="G17" s="22">
        <v>0.66</v>
      </c>
      <c r="H17" s="24">
        <v>0.8</v>
      </c>
      <c r="I17" s="24">
        <f t="shared" si="0"/>
        <v>0.74999999999999978</v>
      </c>
      <c r="J17" s="24">
        <f t="shared" si="1"/>
        <v>18.150000000000002</v>
      </c>
      <c r="K17" s="24">
        <f t="shared" si="2"/>
        <v>13.612499999999997</v>
      </c>
      <c r="L17" s="24">
        <f t="shared" si="3"/>
        <v>22.6875</v>
      </c>
      <c r="M17" s="25">
        <f t="shared" si="4"/>
        <v>32.746585580599088</v>
      </c>
      <c r="N17" s="26">
        <v>63</v>
      </c>
      <c r="O17" s="26" t="s">
        <v>20</v>
      </c>
    </row>
    <row r="18" spans="1:16" ht="15.2" customHeight="1" x14ac:dyDescent="0.2">
      <c r="A18" s="17">
        <v>12</v>
      </c>
      <c r="B18" s="17" t="s">
        <v>17</v>
      </c>
      <c r="C18" s="18" t="s">
        <v>42</v>
      </c>
      <c r="D18" s="19" t="s">
        <v>43</v>
      </c>
      <c r="E18" s="27">
        <v>27.5</v>
      </c>
      <c r="F18" s="21">
        <v>400</v>
      </c>
      <c r="G18" s="22">
        <v>0.66</v>
      </c>
      <c r="H18" s="24">
        <v>0.8</v>
      </c>
      <c r="I18" s="24">
        <f t="shared" si="0"/>
        <v>0.74999999999999978</v>
      </c>
      <c r="J18" s="24">
        <f t="shared" si="1"/>
        <v>18.150000000000002</v>
      </c>
      <c r="K18" s="24">
        <f t="shared" si="2"/>
        <v>13.612499999999997</v>
      </c>
      <c r="L18" s="24">
        <f t="shared" si="3"/>
        <v>22.6875</v>
      </c>
      <c r="M18" s="25">
        <f t="shared" si="4"/>
        <v>32.746585580599088</v>
      </c>
      <c r="N18" s="26">
        <v>63</v>
      </c>
      <c r="O18" s="26" t="s">
        <v>23</v>
      </c>
    </row>
    <row r="19" spans="1:16" ht="15.2" customHeight="1" x14ac:dyDescent="0.2">
      <c r="A19" s="17">
        <v>13</v>
      </c>
      <c r="B19" s="17" t="s">
        <v>17</v>
      </c>
      <c r="C19" s="18" t="s">
        <v>44</v>
      </c>
      <c r="D19" s="19" t="s">
        <v>45</v>
      </c>
      <c r="E19" s="27">
        <v>17</v>
      </c>
      <c r="F19" s="21">
        <v>400</v>
      </c>
      <c r="G19" s="22">
        <v>0.66</v>
      </c>
      <c r="H19" s="24">
        <v>0.8</v>
      </c>
      <c r="I19" s="24">
        <f t="shared" si="0"/>
        <v>0.74999999999999978</v>
      </c>
      <c r="J19" s="24">
        <f t="shared" si="1"/>
        <v>11.22</v>
      </c>
      <c r="K19" s="24">
        <f t="shared" si="2"/>
        <v>8.4149999999999974</v>
      </c>
      <c r="L19" s="24">
        <f t="shared" si="3"/>
        <v>14.025</v>
      </c>
      <c r="M19" s="25">
        <f t="shared" si="4"/>
        <v>20.243343813461252</v>
      </c>
      <c r="N19" s="26">
        <v>32</v>
      </c>
      <c r="O19" s="26" t="s">
        <v>23</v>
      </c>
    </row>
    <row r="20" spans="1:16" ht="15.2" customHeight="1" x14ac:dyDescent="0.2">
      <c r="A20" s="17">
        <v>14</v>
      </c>
      <c r="B20" s="17" t="s">
        <v>17</v>
      </c>
      <c r="C20" s="18" t="s">
        <v>46</v>
      </c>
      <c r="D20" s="19" t="s">
        <v>47</v>
      </c>
      <c r="E20" s="27">
        <v>17</v>
      </c>
      <c r="F20" s="21">
        <v>400</v>
      </c>
      <c r="G20" s="22">
        <v>0.66</v>
      </c>
      <c r="H20" s="24">
        <v>0.8</v>
      </c>
      <c r="I20" s="24">
        <f t="shared" si="0"/>
        <v>0.74999999999999978</v>
      </c>
      <c r="J20" s="24">
        <f t="shared" si="1"/>
        <v>11.22</v>
      </c>
      <c r="K20" s="24">
        <f t="shared" si="2"/>
        <v>8.4149999999999974</v>
      </c>
      <c r="L20" s="24">
        <f t="shared" si="3"/>
        <v>14.025</v>
      </c>
      <c r="M20" s="25">
        <f t="shared" si="4"/>
        <v>20.243343813461252</v>
      </c>
      <c r="N20" s="26">
        <v>32</v>
      </c>
      <c r="O20" s="26" t="s">
        <v>23</v>
      </c>
    </row>
    <row r="21" spans="1:16" ht="15.2" customHeight="1" x14ac:dyDescent="0.2">
      <c r="A21" s="17">
        <v>15</v>
      </c>
      <c r="B21" s="28" t="s">
        <v>17</v>
      </c>
      <c r="C21" s="29" t="s">
        <v>48</v>
      </c>
      <c r="D21" s="30" t="s">
        <v>49</v>
      </c>
      <c r="E21" s="31">
        <v>15</v>
      </c>
      <c r="F21" s="32">
        <v>400</v>
      </c>
      <c r="G21" s="33">
        <v>0.66</v>
      </c>
      <c r="H21" s="34">
        <v>0.8</v>
      </c>
      <c r="I21" s="34">
        <f t="shared" si="0"/>
        <v>0.74999999999999978</v>
      </c>
      <c r="J21" s="34">
        <f t="shared" si="1"/>
        <v>9.9</v>
      </c>
      <c r="K21" s="34">
        <f t="shared" si="2"/>
        <v>7.424999999999998</v>
      </c>
      <c r="L21" s="34">
        <f t="shared" si="3"/>
        <v>12.375</v>
      </c>
      <c r="M21" s="35">
        <f t="shared" si="4"/>
        <v>17.861773953054044</v>
      </c>
      <c r="N21" s="36">
        <v>63</v>
      </c>
      <c r="O21" s="36" t="s">
        <v>20</v>
      </c>
    </row>
    <row r="22" spans="1:16" ht="15.2" customHeight="1" x14ac:dyDescent="0.2">
      <c r="A22" s="17">
        <v>16</v>
      </c>
      <c r="B22" s="28" t="s">
        <v>17</v>
      </c>
      <c r="C22" s="29" t="s">
        <v>50</v>
      </c>
      <c r="D22" s="37" t="s">
        <v>51</v>
      </c>
      <c r="E22" s="31">
        <v>0.9</v>
      </c>
      <c r="F22" s="32">
        <v>400</v>
      </c>
      <c r="G22" s="33">
        <v>1</v>
      </c>
      <c r="H22" s="34">
        <v>0.8</v>
      </c>
      <c r="I22" s="34">
        <f t="shared" si="0"/>
        <v>0.74999999999999978</v>
      </c>
      <c r="J22" s="34">
        <f t="shared" si="1"/>
        <v>0.9</v>
      </c>
      <c r="K22" s="34">
        <f t="shared" si="2"/>
        <v>0.67499999999999982</v>
      </c>
      <c r="L22" s="34">
        <f t="shared" si="3"/>
        <v>1.125</v>
      </c>
      <c r="M22" s="35">
        <f t="shared" si="4"/>
        <v>1.6237976320958223</v>
      </c>
      <c r="N22" s="36">
        <v>10</v>
      </c>
      <c r="O22" s="36" t="s">
        <v>52</v>
      </c>
    </row>
    <row r="23" spans="1:16" ht="15.2" customHeight="1" x14ac:dyDescent="0.2">
      <c r="A23" s="17">
        <v>17</v>
      </c>
      <c r="B23" s="28" t="s">
        <v>17</v>
      </c>
      <c r="C23" s="29" t="s">
        <v>53</v>
      </c>
      <c r="D23" s="37" t="s">
        <v>54</v>
      </c>
      <c r="E23" s="31">
        <v>0.9</v>
      </c>
      <c r="F23" s="32">
        <v>400</v>
      </c>
      <c r="G23" s="33">
        <v>1</v>
      </c>
      <c r="H23" s="34">
        <v>0.8</v>
      </c>
      <c r="I23" s="34">
        <f t="shared" si="0"/>
        <v>0.74999999999999978</v>
      </c>
      <c r="J23" s="34">
        <f t="shared" si="1"/>
        <v>0.9</v>
      </c>
      <c r="K23" s="34">
        <f t="shared" si="2"/>
        <v>0.67499999999999982</v>
      </c>
      <c r="L23" s="34">
        <f t="shared" si="3"/>
        <v>1.125</v>
      </c>
      <c r="M23" s="35">
        <f t="shared" si="4"/>
        <v>1.6237976320958223</v>
      </c>
      <c r="N23" s="36">
        <v>10</v>
      </c>
      <c r="O23" s="36" t="s">
        <v>52</v>
      </c>
    </row>
    <row r="24" spans="1:16" ht="15.4" customHeight="1" x14ac:dyDescent="0.3">
      <c r="A24" s="4"/>
      <c r="B24" s="38"/>
      <c r="C24" s="4"/>
      <c r="D24" s="39" t="s">
        <v>55</v>
      </c>
      <c r="E24" s="40">
        <f>SUM(E7:E23)</f>
        <v>338.79999999999995</v>
      </c>
      <c r="F24" s="40" t="s">
        <v>56</v>
      </c>
      <c r="G24" s="33">
        <v>0.66</v>
      </c>
      <c r="H24" s="41">
        <f>AVERAGE(H7:H23)</f>
        <v>0.80000000000000016</v>
      </c>
      <c r="I24" s="41">
        <f t="shared" si="0"/>
        <v>0.74999999999999944</v>
      </c>
      <c r="J24" s="42">
        <f>SUM(J7:J23)</f>
        <v>224.22000000000006</v>
      </c>
      <c r="K24" s="41">
        <f t="shared" si="2"/>
        <v>168.16499999999991</v>
      </c>
      <c r="L24" s="41">
        <f t="shared" si="3"/>
        <v>280.27500000000003</v>
      </c>
      <c r="M24" s="42">
        <f t="shared" si="4"/>
        <v>404.54211674280594</v>
      </c>
      <c r="N24" s="15"/>
      <c r="O24" s="15"/>
      <c r="P24" s="16"/>
    </row>
    <row r="25" spans="1:16" ht="15.4" customHeight="1" x14ac:dyDescent="0.3">
      <c r="A25" s="4"/>
      <c r="B25" s="38"/>
      <c r="C25" s="4"/>
      <c r="D25" s="39"/>
      <c r="E25" s="43"/>
      <c r="F25" s="43"/>
      <c r="G25" s="44"/>
      <c r="H25" s="45"/>
      <c r="I25" s="45"/>
      <c r="J25" s="43"/>
      <c r="K25" s="45"/>
      <c r="L25" s="45"/>
      <c r="M25" s="46"/>
      <c r="N25" s="15"/>
      <c r="O25" s="15"/>
      <c r="P25" s="16"/>
    </row>
    <row r="1048063" ht="12.75" customHeight="1" x14ac:dyDescent="0.2"/>
    <row r="1048064" ht="12.75" customHeight="1" x14ac:dyDescent="0.2"/>
    <row r="1048065" ht="12.75" customHeight="1" x14ac:dyDescent="0.2"/>
    <row r="1048066" ht="12.75" customHeight="1" x14ac:dyDescent="0.2"/>
    <row r="1048067" ht="12.75" customHeight="1" x14ac:dyDescent="0.2"/>
    <row r="1048068" ht="12.75" customHeight="1" x14ac:dyDescent="0.2"/>
    <row r="1048069" ht="12.75" customHeight="1" x14ac:dyDescent="0.2"/>
    <row r="1048070" ht="12.75" customHeight="1" x14ac:dyDescent="0.2"/>
    <row r="1048071" ht="12.75" customHeight="1" x14ac:dyDescent="0.2"/>
    <row r="1048072" ht="12.75" customHeight="1" x14ac:dyDescent="0.2"/>
    <row r="1048073" ht="12.75" customHeight="1" x14ac:dyDescent="0.2"/>
    <row r="1048074" ht="12.75" customHeight="1" x14ac:dyDescent="0.2"/>
    <row r="1048075" ht="12.75" customHeight="1" x14ac:dyDescent="0.2"/>
    <row r="1048076" ht="12.75" customHeight="1" x14ac:dyDescent="0.2"/>
    <row r="1048077" ht="12.75" customHeight="1" x14ac:dyDescent="0.2"/>
    <row r="1048078" ht="12.75" customHeight="1" x14ac:dyDescent="0.2"/>
    <row r="1048079" ht="12.75" customHeight="1" x14ac:dyDescent="0.2"/>
    <row r="1048080" ht="12.75" customHeight="1" x14ac:dyDescent="0.2"/>
    <row r="1048081" ht="12.75" customHeight="1" x14ac:dyDescent="0.2"/>
    <row r="1048082" ht="12.75" customHeight="1" x14ac:dyDescent="0.2"/>
    <row r="1048083" ht="12.75" customHeight="1" x14ac:dyDescent="0.2"/>
    <row r="1048084" ht="12.75" customHeight="1" x14ac:dyDescent="0.2"/>
    <row r="1048085" ht="12.75" customHeight="1" x14ac:dyDescent="0.2"/>
    <row r="1048086" ht="12.75" customHeight="1" x14ac:dyDescent="0.2"/>
    <row r="1048087" ht="12.75" customHeight="1" x14ac:dyDescent="0.2"/>
    <row r="1048088" ht="12.75" customHeight="1" x14ac:dyDescent="0.2"/>
    <row r="1048089" ht="12.75" customHeight="1" x14ac:dyDescent="0.2"/>
    <row r="1048090" ht="12.75" customHeight="1" x14ac:dyDescent="0.2"/>
    <row r="1048091" ht="12.75" customHeight="1" x14ac:dyDescent="0.2"/>
    <row r="1048092" ht="12.75" customHeight="1" x14ac:dyDescent="0.2"/>
    <row r="1048093" ht="12.75" customHeight="1" x14ac:dyDescent="0.2"/>
    <row r="1048094" ht="12.75" customHeight="1" x14ac:dyDescent="0.2"/>
    <row r="1048095" ht="12.75" customHeight="1" x14ac:dyDescent="0.2"/>
    <row r="1048096" ht="12.75" customHeight="1" x14ac:dyDescent="0.2"/>
    <row r="1048097" ht="12.75" customHeight="1" x14ac:dyDescent="0.2"/>
    <row r="1048098" ht="12.75" customHeight="1" x14ac:dyDescent="0.2"/>
    <row r="1048099" ht="12.75" customHeight="1" x14ac:dyDescent="0.2"/>
    <row r="1048100" ht="12.75" customHeight="1" x14ac:dyDescent="0.2"/>
    <row r="1048101" ht="12.75" customHeight="1" x14ac:dyDescent="0.2"/>
    <row r="1048102" ht="12.75" customHeight="1" x14ac:dyDescent="0.2"/>
    <row r="1048103" ht="12.75" customHeight="1" x14ac:dyDescent="0.2"/>
    <row r="1048104" ht="12.75" customHeight="1" x14ac:dyDescent="0.2"/>
    <row r="1048105" ht="12.75" customHeight="1" x14ac:dyDescent="0.2"/>
    <row r="1048106" ht="12.75" customHeight="1" x14ac:dyDescent="0.2"/>
    <row r="1048107" ht="12.75" customHeight="1" x14ac:dyDescent="0.2"/>
    <row r="1048108" ht="12.75" customHeight="1" x14ac:dyDescent="0.2"/>
    <row r="1048109" ht="12.75" customHeight="1" x14ac:dyDescent="0.2"/>
    <row r="1048110" ht="12.75" customHeight="1" x14ac:dyDescent="0.2"/>
    <row r="1048111" ht="12.75" customHeight="1" x14ac:dyDescent="0.2"/>
    <row r="1048112" ht="12.75" customHeight="1" x14ac:dyDescent="0.2"/>
    <row r="1048113" ht="12.75" customHeight="1" x14ac:dyDescent="0.2"/>
    <row r="1048114" ht="12.75" customHeight="1" x14ac:dyDescent="0.2"/>
    <row r="1048115" ht="12.75" customHeight="1" x14ac:dyDescent="0.2"/>
    <row r="1048116" ht="12.75" customHeight="1" x14ac:dyDescent="0.2"/>
    <row r="1048117" ht="12.75" customHeight="1" x14ac:dyDescent="0.2"/>
    <row r="1048118" ht="12.75" customHeight="1" x14ac:dyDescent="0.2"/>
    <row r="1048119" ht="12.75" customHeight="1" x14ac:dyDescent="0.2"/>
    <row r="1048120" ht="12.75" customHeight="1" x14ac:dyDescent="0.2"/>
    <row r="1048121" ht="12.75" customHeight="1" x14ac:dyDescent="0.2"/>
    <row r="1048122" ht="12.75" customHeight="1" x14ac:dyDescent="0.2"/>
    <row r="1048123" ht="12.75" customHeight="1" x14ac:dyDescent="0.2"/>
    <row r="1048124" ht="12.75" customHeight="1" x14ac:dyDescent="0.2"/>
    <row r="1048125" ht="12.75" customHeight="1" x14ac:dyDescent="0.2"/>
    <row r="1048126" ht="12.75" customHeight="1" x14ac:dyDescent="0.2"/>
    <row r="1048127" ht="12.75" customHeight="1" x14ac:dyDescent="0.2"/>
    <row r="1048128" ht="12.75" customHeight="1" x14ac:dyDescent="0.2"/>
    <row r="1048129" ht="12.75" customHeight="1" x14ac:dyDescent="0.2"/>
    <row r="1048130" ht="12.75" customHeight="1" x14ac:dyDescent="0.2"/>
    <row r="1048131" ht="12.75" customHeight="1" x14ac:dyDescent="0.2"/>
    <row r="1048132" ht="12.75" customHeight="1" x14ac:dyDescent="0.2"/>
    <row r="1048133" ht="12.75" customHeight="1" x14ac:dyDescent="0.2"/>
    <row r="1048134" ht="12.75" customHeight="1" x14ac:dyDescent="0.2"/>
    <row r="1048135" ht="12.75" customHeight="1" x14ac:dyDescent="0.2"/>
    <row r="1048136" ht="12.75" customHeight="1" x14ac:dyDescent="0.2"/>
    <row r="1048137" ht="12.75" customHeight="1" x14ac:dyDescent="0.2"/>
    <row r="1048138" ht="12.75" customHeight="1" x14ac:dyDescent="0.2"/>
    <row r="1048139" ht="12.75" customHeight="1" x14ac:dyDescent="0.2"/>
    <row r="1048140" ht="12.75" customHeight="1" x14ac:dyDescent="0.2"/>
    <row r="1048141" ht="12.75" customHeight="1" x14ac:dyDescent="0.2"/>
    <row r="1048142" ht="12.75" customHeight="1" x14ac:dyDescent="0.2"/>
    <row r="1048143" ht="12.75" customHeight="1" x14ac:dyDescent="0.2"/>
    <row r="1048144" ht="12.75" customHeight="1" x14ac:dyDescent="0.2"/>
    <row r="1048145" ht="12.75" customHeight="1" x14ac:dyDescent="0.2"/>
    <row r="1048146" ht="12.75" customHeight="1" x14ac:dyDescent="0.2"/>
    <row r="1048147" ht="12.75" customHeight="1" x14ac:dyDescent="0.2"/>
    <row r="1048148" ht="12.75" customHeight="1" x14ac:dyDescent="0.2"/>
    <row r="1048149" ht="12.75" customHeight="1" x14ac:dyDescent="0.2"/>
    <row r="1048150" ht="12.75" customHeight="1" x14ac:dyDescent="0.2"/>
    <row r="1048151" ht="12.75" customHeight="1" x14ac:dyDescent="0.2"/>
    <row r="1048152" ht="12.75" customHeight="1" x14ac:dyDescent="0.2"/>
    <row r="1048153" ht="12.75" customHeight="1" x14ac:dyDescent="0.2"/>
    <row r="1048154" ht="12.75" customHeight="1" x14ac:dyDescent="0.2"/>
    <row r="1048155" ht="12.75" customHeight="1" x14ac:dyDescent="0.2"/>
    <row r="1048156" ht="12.75" customHeight="1" x14ac:dyDescent="0.2"/>
    <row r="1048157" ht="12.75" customHeight="1" x14ac:dyDescent="0.2"/>
    <row r="1048158" ht="12.75" customHeight="1" x14ac:dyDescent="0.2"/>
    <row r="1048159" ht="12.75" customHeight="1" x14ac:dyDescent="0.2"/>
    <row r="1048160" ht="12.75" customHeight="1" x14ac:dyDescent="0.2"/>
    <row r="1048161" ht="12.75" customHeight="1" x14ac:dyDescent="0.2"/>
    <row r="1048162" ht="12.75" customHeight="1" x14ac:dyDescent="0.2"/>
    <row r="1048163" ht="12.75" customHeight="1" x14ac:dyDescent="0.2"/>
    <row r="1048164" ht="12.75" customHeight="1" x14ac:dyDescent="0.2"/>
    <row r="1048165" ht="12.75" customHeight="1" x14ac:dyDescent="0.2"/>
    <row r="1048166" ht="12.75" customHeight="1" x14ac:dyDescent="0.2"/>
    <row r="1048167" ht="12.75" customHeight="1" x14ac:dyDescent="0.2"/>
    <row r="1048168" ht="12.75" customHeight="1" x14ac:dyDescent="0.2"/>
    <row r="1048169" ht="12.75" customHeight="1" x14ac:dyDescent="0.2"/>
    <row r="1048170" ht="12.75" customHeight="1" x14ac:dyDescent="0.2"/>
    <row r="1048171" ht="12.75" customHeight="1" x14ac:dyDescent="0.2"/>
    <row r="1048172" ht="12.75" customHeight="1" x14ac:dyDescent="0.2"/>
    <row r="1048173" ht="12.75" customHeight="1" x14ac:dyDescent="0.2"/>
    <row r="1048174" ht="12.75" customHeight="1" x14ac:dyDescent="0.2"/>
    <row r="1048175" ht="12.75" customHeight="1" x14ac:dyDescent="0.2"/>
    <row r="1048176" ht="12.75" customHeight="1" x14ac:dyDescent="0.2"/>
    <row r="1048177" ht="12.75" customHeight="1" x14ac:dyDescent="0.2"/>
    <row r="1048178" ht="12.75" customHeight="1" x14ac:dyDescent="0.2"/>
    <row r="1048179" ht="12.75" customHeight="1" x14ac:dyDescent="0.2"/>
    <row r="1048180" ht="12.75" customHeight="1" x14ac:dyDescent="0.2"/>
    <row r="1048181" ht="12.75" customHeight="1" x14ac:dyDescent="0.2"/>
    <row r="1048182" ht="12.75" customHeight="1" x14ac:dyDescent="0.2"/>
    <row r="1048183" ht="12.75" customHeight="1" x14ac:dyDescent="0.2"/>
    <row r="1048184" ht="12.75" customHeight="1" x14ac:dyDescent="0.2"/>
    <row r="1048185" ht="12.75" customHeight="1" x14ac:dyDescent="0.2"/>
    <row r="1048186" ht="12.75" customHeight="1" x14ac:dyDescent="0.2"/>
    <row r="1048187" ht="12.75" customHeight="1" x14ac:dyDescent="0.2"/>
    <row r="1048188" ht="12.75" customHeight="1" x14ac:dyDescent="0.2"/>
    <row r="1048189" ht="12.75" customHeight="1" x14ac:dyDescent="0.2"/>
    <row r="1048190" ht="12.75" customHeight="1" x14ac:dyDescent="0.2"/>
    <row r="1048191" ht="12.75" customHeight="1" x14ac:dyDescent="0.2"/>
    <row r="1048192" ht="12.75" customHeight="1" x14ac:dyDescent="0.2"/>
    <row r="1048193" ht="12.75" customHeight="1" x14ac:dyDescent="0.2"/>
    <row r="1048194" ht="12.75" customHeight="1" x14ac:dyDescent="0.2"/>
    <row r="1048195" ht="12.75" customHeight="1" x14ac:dyDescent="0.2"/>
    <row r="1048196" ht="12.75" customHeight="1" x14ac:dyDescent="0.2"/>
    <row r="1048197" ht="12.75" customHeight="1" x14ac:dyDescent="0.2"/>
    <row r="1048198" ht="12.75" customHeight="1" x14ac:dyDescent="0.2"/>
    <row r="1048199" ht="12.75" customHeight="1" x14ac:dyDescent="0.2"/>
    <row r="1048200" ht="12.75" customHeight="1" x14ac:dyDescent="0.2"/>
    <row r="1048201" ht="12.75" customHeight="1" x14ac:dyDescent="0.2"/>
    <row r="1048202" ht="12.75" customHeight="1" x14ac:dyDescent="0.2"/>
    <row r="1048203" ht="12.75" customHeight="1" x14ac:dyDescent="0.2"/>
    <row r="1048204" ht="12.75" customHeight="1" x14ac:dyDescent="0.2"/>
    <row r="1048205" ht="12.75" customHeight="1" x14ac:dyDescent="0.2"/>
    <row r="1048206" ht="12.75" customHeight="1" x14ac:dyDescent="0.2"/>
    <row r="1048207" ht="12.75" customHeight="1" x14ac:dyDescent="0.2"/>
    <row r="1048208" ht="12.75" customHeight="1" x14ac:dyDescent="0.2"/>
    <row r="1048209" ht="12.75" customHeight="1" x14ac:dyDescent="0.2"/>
    <row r="1048210" ht="12.75" customHeight="1" x14ac:dyDescent="0.2"/>
    <row r="1048211" ht="12.75" customHeight="1" x14ac:dyDescent="0.2"/>
    <row r="1048212" ht="12.75" customHeight="1" x14ac:dyDescent="0.2"/>
    <row r="1048213" ht="12.75" customHeight="1" x14ac:dyDescent="0.2"/>
    <row r="1048214" ht="12.75" customHeight="1" x14ac:dyDescent="0.2"/>
    <row r="1048215" ht="12.75" customHeight="1" x14ac:dyDescent="0.2"/>
    <row r="1048216" ht="12.75" customHeight="1" x14ac:dyDescent="0.2"/>
    <row r="1048217" ht="12.75" customHeight="1" x14ac:dyDescent="0.2"/>
    <row r="1048218" ht="12.75" customHeight="1" x14ac:dyDescent="0.2"/>
    <row r="1048219" ht="12.75" customHeight="1" x14ac:dyDescent="0.2"/>
    <row r="1048220" ht="12.75" customHeight="1" x14ac:dyDescent="0.2"/>
    <row r="1048221" ht="12.75" customHeight="1" x14ac:dyDescent="0.2"/>
    <row r="1048222" ht="12.75" customHeight="1" x14ac:dyDescent="0.2"/>
    <row r="1048223" ht="12.75" customHeight="1" x14ac:dyDescent="0.2"/>
    <row r="1048224" ht="12.75" customHeight="1" x14ac:dyDescent="0.2"/>
    <row r="1048225" ht="12.75" customHeight="1" x14ac:dyDescent="0.2"/>
    <row r="1048226" ht="12.75" customHeight="1" x14ac:dyDescent="0.2"/>
    <row r="1048227" ht="12.75" customHeight="1" x14ac:dyDescent="0.2"/>
    <row r="1048228" ht="12.75" customHeight="1" x14ac:dyDescent="0.2"/>
    <row r="1048229" ht="12.75" customHeight="1" x14ac:dyDescent="0.2"/>
    <row r="1048230" ht="12.75" customHeight="1" x14ac:dyDescent="0.2"/>
    <row r="1048231" ht="12.75" customHeight="1" x14ac:dyDescent="0.2"/>
    <row r="1048232" ht="12.75" customHeight="1" x14ac:dyDescent="0.2"/>
    <row r="1048233" ht="12.75" customHeight="1" x14ac:dyDescent="0.2"/>
    <row r="1048234" ht="12.75" customHeight="1" x14ac:dyDescent="0.2"/>
    <row r="1048235" ht="12.75" customHeight="1" x14ac:dyDescent="0.2"/>
    <row r="1048236" ht="12.75" customHeight="1" x14ac:dyDescent="0.2"/>
    <row r="1048237" ht="12.75" customHeight="1" x14ac:dyDescent="0.2"/>
    <row r="1048238" ht="12.75" customHeight="1" x14ac:dyDescent="0.2"/>
    <row r="1048239" ht="12.75" customHeight="1" x14ac:dyDescent="0.2"/>
    <row r="1048240" ht="12.75" customHeight="1" x14ac:dyDescent="0.2"/>
    <row r="1048241" ht="12.75" customHeight="1" x14ac:dyDescent="0.2"/>
    <row r="1048242" ht="12.75" customHeight="1" x14ac:dyDescent="0.2"/>
    <row r="1048243" ht="12.75" customHeight="1" x14ac:dyDescent="0.2"/>
    <row r="1048244" ht="12.75" customHeight="1" x14ac:dyDescent="0.2"/>
    <row r="1048245" ht="12.75" customHeight="1" x14ac:dyDescent="0.2"/>
    <row r="1048246" ht="12.75" customHeight="1" x14ac:dyDescent="0.2"/>
    <row r="1048247" ht="12.75" customHeight="1" x14ac:dyDescent="0.2"/>
    <row r="1048248" ht="12.75" customHeight="1" x14ac:dyDescent="0.2"/>
    <row r="1048249" ht="12.75" customHeight="1" x14ac:dyDescent="0.2"/>
    <row r="1048250" ht="12.75" customHeight="1" x14ac:dyDescent="0.2"/>
    <row r="1048251" ht="12.75" customHeight="1" x14ac:dyDescent="0.2"/>
    <row r="1048252" ht="12.75" customHeight="1" x14ac:dyDescent="0.2"/>
    <row r="1048253" ht="12.75" customHeight="1" x14ac:dyDescent="0.2"/>
    <row r="1048254" ht="12.75" customHeight="1" x14ac:dyDescent="0.2"/>
    <row r="1048255" ht="12.75" customHeight="1" x14ac:dyDescent="0.2"/>
    <row r="1048256" ht="12.75" customHeight="1" x14ac:dyDescent="0.2"/>
    <row r="1048257" ht="12.75" customHeight="1" x14ac:dyDescent="0.2"/>
    <row r="1048258" ht="12.75" customHeight="1" x14ac:dyDescent="0.2"/>
    <row r="1048259" ht="12.75" customHeight="1" x14ac:dyDescent="0.2"/>
    <row r="1048260" ht="12.75" customHeight="1" x14ac:dyDescent="0.2"/>
    <row r="1048261" ht="12.75" customHeight="1" x14ac:dyDescent="0.2"/>
    <row r="1048262" ht="12.75" customHeight="1" x14ac:dyDescent="0.2"/>
    <row r="1048263" ht="12.75" customHeight="1" x14ac:dyDescent="0.2"/>
    <row r="1048264" ht="12.75" customHeight="1" x14ac:dyDescent="0.2"/>
    <row r="1048265" ht="12.75" customHeight="1" x14ac:dyDescent="0.2"/>
    <row r="1048266" ht="12.75" customHeight="1" x14ac:dyDescent="0.2"/>
    <row r="1048267" ht="12.75" customHeight="1" x14ac:dyDescent="0.2"/>
    <row r="1048268" ht="12.75" customHeight="1" x14ac:dyDescent="0.2"/>
    <row r="1048269" ht="12.75" customHeight="1" x14ac:dyDescent="0.2"/>
    <row r="1048270" ht="12.75" customHeight="1" x14ac:dyDescent="0.2"/>
    <row r="1048271" ht="12.75" customHeight="1" x14ac:dyDescent="0.2"/>
    <row r="1048272" ht="12.75" customHeight="1" x14ac:dyDescent="0.2"/>
    <row r="1048273" ht="12.75" customHeight="1" x14ac:dyDescent="0.2"/>
    <row r="1048274" ht="12.75" customHeight="1" x14ac:dyDescent="0.2"/>
    <row r="1048275" ht="12.75" customHeight="1" x14ac:dyDescent="0.2"/>
    <row r="1048276" ht="12.75" customHeight="1" x14ac:dyDescent="0.2"/>
    <row r="1048277" ht="12.75" customHeight="1" x14ac:dyDescent="0.2"/>
    <row r="1048278" ht="12.75" customHeight="1" x14ac:dyDescent="0.2"/>
    <row r="1048279" ht="12.75" customHeight="1" x14ac:dyDescent="0.2"/>
    <row r="1048280" ht="12.75" customHeight="1" x14ac:dyDescent="0.2"/>
    <row r="1048281" ht="12.75" customHeight="1" x14ac:dyDescent="0.2"/>
    <row r="1048282" ht="12.75" customHeight="1" x14ac:dyDescent="0.2"/>
    <row r="1048283" ht="12.75" customHeight="1" x14ac:dyDescent="0.2"/>
    <row r="1048284" ht="12.75" customHeight="1" x14ac:dyDescent="0.2"/>
    <row r="1048285" ht="12.75" customHeight="1" x14ac:dyDescent="0.2"/>
    <row r="1048286" ht="12.75" customHeight="1" x14ac:dyDescent="0.2"/>
    <row r="1048287" ht="12.75" customHeight="1" x14ac:dyDescent="0.2"/>
    <row r="1048288" ht="12.75" customHeight="1" x14ac:dyDescent="0.2"/>
    <row r="1048289" ht="12.75" customHeight="1" x14ac:dyDescent="0.2"/>
    <row r="1048290" ht="12.75" customHeight="1" x14ac:dyDescent="0.2"/>
    <row r="1048291" ht="12.75" customHeight="1" x14ac:dyDescent="0.2"/>
    <row r="1048292" ht="12.75" customHeight="1" x14ac:dyDescent="0.2"/>
    <row r="1048293" ht="12.75" customHeight="1" x14ac:dyDescent="0.2"/>
    <row r="1048294" ht="12.75" customHeight="1" x14ac:dyDescent="0.2"/>
    <row r="1048295" ht="12.75" customHeight="1" x14ac:dyDescent="0.2"/>
    <row r="1048296" ht="12.75" customHeight="1" x14ac:dyDescent="0.2"/>
    <row r="1048297" ht="12.75" customHeight="1" x14ac:dyDescent="0.2"/>
    <row r="1048298" ht="12.75" customHeight="1" x14ac:dyDescent="0.2"/>
    <row r="1048299" ht="12.75" customHeight="1" x14ac:dyDescent="0.2"/>
    <row r="1048300" ht="12.75" customHeight="1" x14ac:dyDescent="0.2"/>
    <row r="1048301" ht="12.75" customHeight="1" x14ac:dyDescent="0.2"/>
    <row r="1048302" ht="12.75" customHeight="1" x14ac:dyDescent="0.2"/>
    <row r="1048303" ht="12.75" customHeight="1" x14ac:dyDescent="0.2"/>
    <row r="1048304" ht="12.75" customHeight="1" x14ac:dyDescent="0.2"/>
    <row r="1048305" ht="12.75" customHeight="1" x14ac:dyDescent="0.2"/>
    <row r="1048306" ht="12.75" customHeight="1" x14ac:dyDescent="0.2"/>
    <row r="1048307" ht="12.75" customHeight="1" x14ac:dyDescent="0.2"/>
    <row r="1048308" ht="12.75" customHeight="1" x14ac:dyDescent="0.2"/>
    <row r="1048309" ht="12.75" customHeight="1" x14ac:dyDescent="0.2"/>
    <row r="1048310" ht="12.75" customHeight="1" x14ac:dyDescent="0.2"/>
    <row r="1048311" ht="12.75" customHeight="1" x14ac:dyDescent="0.2"/>
    <row r="1048312" ht="12.75" customHeight="1" x14ac:dyDescent="0.2"/>
    <row r="1048313" ht="12.75" customHeight="1" x14ac:dyDescent="0.2"/>
    <row r="1048314" ht="12.75" customHeight="1" x14ac:dyDescent="0.2"/>
    <row r="1048315" ht="12.75" customHeight="1" x14ac:dyDescent="0.2"/>
    <row r="1048316" ht="12.75" customHeight="1" x14ac:dyDescent="0.2"/>
    <row r="1048317" ht="12.75" customHeight="1" x14ac:dyDescent="0.2"/>
    <row r="1048318" ht="12.75" customHeight="1" x14ac:dyDescent="0.2"/>
    <row r="1048319" ht="12.75" customHeight="1" x14ac:dyDescent="0.2"/>
    <row r="1048320" ht="12.75" customHeight="1" x14ac:dyDescent="0.2"/>
    <row r="1048321" ht="12.75" customHeight="1" x14ac:dyDescent="0.2"/>
    <row r="1048322" ht="12.75" customHeight="1" x14ac:dyDescent="0.2"/>
    <row r="1048323" ht="12.75" customHeight="1" x14ac:dyDescent="0.2"/>
    <row r="1048324" ht="12.75" customHeight="1" x14ac:dyDescent="0.2"/>
    <row r="1048325" ht="12.75" customHeight="1" x14ac:dyDescent="0.2"/>
    <row r="1048326" ht="12.75" customHeight="1" x14ac:dyDescent="0.2"/>
    <row r="1048327" ht="12.75" customHeight="1" x14ac:dyDescent="0.2"/>
    <row r="1048328" ht="12.75" customHeight="1" x14ac:dyDescent="0.2"/>
    <row r="1048329" ht="12.75" customHeight="1" x14ac:dyDescent="0.2"/>
    <row r="1048330" ht="12.75" customHeight="1" x14ac:dyDescent="0.2"/>
    <row r="1048331" ht="12.75" customHeight="1" x14ac:dyDescent="0.2"/>
    <row r="1048332" ht="12.75" customHeight="1" x14ac:dyDescent="0.2"/>
    <row r="1048333" ht="12.75" customHeight="1" x14ac:dyDescent="0.2"/>
    <row r="1048334" ht="12.75" customHeight="1" x14ac:dyDescent="0.2"/>
    <row r="1048335" ht="12.75" customHeight="1" x14ac:dyDescent="0.2"/>
    <row r="1048336" ht="12.75" customHeight="1" x14ac:dyDescent="0.2"/>
    <row r="1048337" ht="12.75" customHeight="1" x14ac:dyDescent="0.2"/>
    <row r="1048338" ht="12.75" customHeight="1" x14ac:dyDescent="0.2"/>
    <row r="1048339" ht="12.75" customHeight="1" x14ac:dyDescent="0.2"/>
    <row r="1048340" ht="12.75" customHeight="1" x14ac:dyDescent="0.2"/>
    <row r="1048341" ht="12.75" customHeight="1" x14ac:dyDescent="0.2"/>
    <row r="1048342" ht="12.75" customHeight="1" x14ac:dyDescent="0.2"/>
    <row r="1048343" ht="12.75" customHeight="1" x14ac:dyDescent="0.2"/>
    <row r="1048344" ht="12.75" customHeight="1" x14ac:dyDescent="0.2"/>
    <row r="1048345" ht="12.75" customHeight="1" x14ac:dyDescent="0.2"/>
    <row r="1048346" ht="12.75" customHeight="1" x14ac:dyDescent="0.2"/>
    <row r="1048347" ht="12.75" customHeight="1" x14ac:dyDescent="0.2"/>
    <row r="1048348" ht="12.75" customHeight="1" x14ac:dyDescent="0.2"/>
    <row r="1048349" ht="12.75" customHeight="1" x14ac:dyDescent="0.2"/>
    <row r="1048350" ht="12.75" customHeight="1" x14ac:dyDescent="0.2"/>
    <row r="1048351" ht="12.75" customHeight="1" x14ac:dyDescent="0.2"/>
    <row r="1048352" ht="12.75" customHeight="1" x14ac:dyDescent="0.2"/>
    <row r="1048353" ht="12.75" customHeight="1" x14ac:dyDescent="0.2"/>
    <row r="1048354" ht="12.75" customHeight="1" x14ac:dyDescent="0.2"/>
    <row r="1048355" ht="12.75" customHeight="1" x14ac:dyDescent="0.2"/>
    <row r="1048356" ht="12.75" customHeight="1" x14ac:dyDescent="0.2"/>
    <row r="1048357" ht="12.75" customHeight="1" x14ac:dyDescent="0.2"/>
    <row r="1048358" ht="12.75" customHeight="1" x14ac:dyDescent="0.2"/>
    <row r="1048359" ht="12.75" customHeight="1" x14ac:dyDescent="0.2"/>
    <row r="1048360" ht="12.75" customHeight="1" x14ac:dyDescent="0.2"/>
    <row r="1048361" ht="12.75" customHeight="1" x14ac:dyDescent="0.2"/>
    <row r="1048362" ht="12.75" customHeight="1" x14ac:dyDescent="0.2"/>
    <row r="1048363" ht="12.75" customHeight="1" x14ac:dyDescent="0.2"/>
    <row r="1048364" ht="12.75" customHeight="1" x14ac:dyDescent="0.2"/>
    <row r="1048365" ht="12.75" customHeight="1" x14ac:dyDescent="0.2"/>
    <row r="1048366" ht="12.75" customHeight="1" x14ac:dyDescent="0.2"/>
    <row r="1048367" ht="12.75" customHeight="1" x14ac:dyDescent="0.2"/>
    <row r="1048368" ht="12.75" customHeight="1" x14ac:dyDescent="0.2"/>
    <row r="1048369" ht="12.75" customHeight="1" x14ac:dyDescent="0.2"/>
    <row r="1048370" ht="12.75" customHeight="1" x14ac:dyDescent="0.2"/>
    <row r="1048371" ht="12.75" customHeight="1" x14ac:dyDescent="0.2"/>
    <row r="1048372" ht="12.75" customHeight="1" x14ac:dyDescent="0.2"/>
    <row r="1048373" ht="12.75" customHeight="1" x14ac:dyDescent="0.2"/>
    <row r="1048374" ht="12.75" customHeight="1" x14ac:dyDescent="0.2"/>
    <row r="1048375" ht="12.75" customHeight="1" x14ac:dyDescent="0.2"/>
    <row r="1048376" ht="12.75" customHeight="1" x14ac:dyDescent="0.2"/>
    <row r="1048377" ht="12.75" customHeight="1" x14ac:dyDescent="0.2"/>
    <row r="1048378" ht="12.75" customHeight="1" x14ac:dyDescent="0.2"/>
    <row r="1048379" ht="12.75" customHeight="1" x14ac:dyDescent="0.2"/>
    <row r="1048380" ht="12.75" customHeight="1" x14ac:dyDescent="0.2"/>
    <row r="1048381" ht="12.75" customHeight="1" x14ac:dyDescent="0.2"/>
    <row r="1048382" ht="12.75" customHeight="1" x14ac:dyDescent="0.2"/>
    <row r="1048383" ht="12.75" customHeight="1" x14ac:dyDescent="0.2"/>
    <row r="1048384" ht="12.75" customHeight="1" x14ac:dyDescent="0.2"/>
    <row r="1048385" ht="12.75" customHeight="1" x14ac:dyDescent="0.2"/>
    <row r="1048386" ht="12.75" customHeight="1" x14ac:dyDescent="0.2"/>
    <row r="1048387" ht="12.75" customHeight="1" x14ac:dyDescent="0.2"/>
    <row r="1048388" ht="12.75" customHeight="1" x14ac:dyDescent="0.2"/>
    <row r="1048389" ht="12.75" customHeight="1" x14ac:dyDescent="0.2"/>
    <row r="1048390" ht="12.75" customHeight="1" x14ac:dyDescent="0.2"/>
    <row r="1048391" ht="12.75" customHeight="1" x14ac:dyDescent="0.2"/>
    <row r="1048392" ht="12.75" customHeight="1" x14ac:dyDescent="0.2"/>
    <row r="1048393" ht="12.75" customHeight="1" x14ac:dyDescent="0.2"/>
    <row r="1048394" ht="12.75" customHeight="1" x14ac:dyDescent="0.2"/>
    <row r="1048395" ht="12.75" customHeight="1" x14ac:dyDescent="0.2"/>
    <row r="1048396" ht="12.75" customHeight="1" x14ac:dyDescent="0.2"/>
    <row r="1048397" ht="12.75" customHeight="1" x14ac:dyDescent="0.2"/>
    <row r="1048398" ht="12.75" customHeight="1" x14ac:dyDescent="0.2"/>
    <row r="1048399" ht="12.75" customHeight="1" x14ac:dyDescent="0.2"/>
    <row r="1048400" ht="12.75" customHeight="1" x14ac:dyDescent="0.2"/>
    <row r="1048401" ht="12.75" customHeight="1" x14ac:dyDescent="0.2"/>
    <row r="1048402" ht="12.75" customHeight="1" x14ac:dyDescent="0.2"/>
    <row r="1048403" ht="12.75" customHeight="1" x14ac:dyDescent="0.2"/>
    <row r="1048404" ht="12.75" customHeight="1" x14ac:dyDescent="0.2"/>
    <row r="1048405" ht="12.75" customHeight="1" x14ac:dyDescent="0.2"/>
    <row r="1048406" ht="12.75" customHeight="1" x14ac:dyDescent="0.2"/>
    <row r="1048407" ht="12.75" customHeight="1" x14ac:dyDescent="0.2"/>
    <row r="1048408" ht="12.75" customHeight="1" x14ac:dyDescent="0.2"/>
    <row r="1048409" ht="12.75" customHeight="1" x14ac:dyDescent="0.2"/>
    <row r="1048410" ht="12.75" customHeight="1" x14ac:dyDescent="0.2"/>
    <row r="1048411" ht="12.75" customHeight="1" x14ac:dyDescent="0.2"/>
    <row r="1048412" ht="12.75" customHeight="1" x14ac:dyDescent="0.2"/>
    <row r="1048413" ht="12.75" customHeight="1" x14ac:dyDescent="0.2"/>
    <row r="1048414" ht="12.75" customHeight="1" x14ac:dyDescent="0.2"/>
    <row r="1048415" ht="12.75" customHeight="1" x14ac:dyDescent="0.2"/>
    <row r="1048416" ht="12.75" customHeight="1" x14ac:dyDescent="0.2"/>
    <row r="1048417" ht="12.75" customHeight="1" x14ac:dyDescent="0.2"/>
    <row r="1048418" ht="12.75" customHeight="1" x14ac:dyDescent="0.2"/>
    <row r="1048419" ht="12.75" customHeight="1" x14ac:dyDescent="0.2"/>
    <row r="1048420" ht="12.75" customHeight="1" x14ac:dyDescent="0.2"/>
    <row r="1048421" ht="12.75" customHeight="1" x14ac:dyDescent="0.2"/>
    <row r="1048422" ht="12.75" customHeight="1" x14ac:dyDescent="0.2"/>
    <row r="1048423" ht="12.75" customHeight="1" x14ac:dyDescent="0.2"/>
    <row r="1048424" ht="12.75" customHeight="1" x14ac:dyDescent="0.2"/>
    <row r="1048425" ht="12.75" customHeight="1" x14ac:dyDescent="0.2"/>
    <row r="1048426" ht="12.75" customHeight="1" x14ac:dyDescent="0.2"/>
    <row r="1048427" ht="12.75" customHeight="1" x14ac:dyDescent="0.2"/>
    <row r="1048428" ht="12.75" customHeight="1" x14ac:dyDescent="0.2"/>
    <row r="1048429" ht="12.75" customHeight="1" x14ac:dyDescent="0.2"/>
    <row r="1048430" ht="12.75" customHeight="1" x14ac:dyDescent="0.2"/>
    <row r="1048431" ht="12.75" customHeight="1" x14ac:dyDescent="0.2"/>
    <row r="1048432" ht="12.75" customHeight="1" x14ac:dyDescent="0.2"/>
    <row r="1048433" ht="12.75" customHeight="1" x14ac:dyDescent="0.2"/>
    <row r="1048434" ht="12.75" customHeight="1" x14ac:dyDescent="0.2"/>
    <row r="1048435" ht="12.75" customHeight="1" x14ac:dyDescent="0.2"/>
    <row r="1048436" ht="12.75" customHeight="1" x14ac:dyDescent="0.2"/>
    <row r="1048437" ht="12.75" customHeight="1" x14ac:dyDescent="0.2"/>
    <row r="1048438" ht="12.75" customHeight="1" x14ac:dyDescent="0.2"/>
    <row r="1048439" ht="12.75" customHeight="1" x14ac:dyDescent="0.2"/>
    <row r="1048440" ht="12.75" customHeight="1" x14ac:dyDescent="0.2"/>
    <row r="1048441" ht="12.75" customHeight="1" x14ac:dyDescent="0.2"/>
    <row r="1048442" ht="12.75" customHeight="1" x14ac:dyDescent="0.2"/>
    <row r="1048443" ht="12.75" customHeight="1" x14ac:dyDescent="0.2"/>
    <row r="1048444" ht="12.75" customHeight="1" x14ac:dyDescent="0.2"/>
    <row r="1048445" ht="12.75" customHeight="1" x14ac:dyDescent="0.2"/>
    <row r="1048446" ht="12.75" customHeight="1" x14ac:dyDescent="0.2"/>
    <row r="1048447" ht="12.75" customHeight="1" x14ac:dyDescent="0.2"/>
    <row r="1048448" ht="12.75" customHeight="1" x14ac:dyDescent="0.2"/>
    <row r="1048449" ht="12.75" customHeight="1" x14ac:dyDescent="0.2"/>
    <row r="1048450" ht="12.75" customHeight="1" x14ac:dyDescent="0.2"/>
    <row r="1048451" ht="12.75" customHeight="1" x14ac:dyDescent="0.2"/>
    <row r="1048452" ht="12.75" customHeight="1" x14ac:dyDescent="0.2"/>
    <row r="1048453" ht="12.75" customHeight="1" x14ac:dyDescent="0.2"/>
    <row r="1048454" ht="12.75" customHeight="1" x14ac:dyDescent="0.2"/>
    <row r="1048455" ht="12.75" customHeight="1" x14ac:dyDescent="0.2"/>
    <row r="1048456" ht="12.75" customHeight="1" x14ac:dyDescent="0.2"/>
    <row r="1048457" ht="12.75" customHeight="1" x14ac:dyDescent="0.2"/>
    <row r="1048458" ht="12.75" customHeight="1" x14ac:dyDescent="0.2"/>
    <row r="1048459" ht="12.75" customHeight="1" x14ac:dyDescent="0.2"/>
    <row r="1048460" ht="12.75" customHeight="1" x14ac:dyDescent="0.2"/>
    <row r="1048461" ht="12.75" customHeight="1" x14ac:dyDescent="0.2"/>
    <row r="1048462" ht="12.75" customHeight="1" x14ac:dyDescent="0.2"/>
    <row r="1048463" ht="12.75" customHeight="1" x14ac:dyDescent="0.2"/>
    <row r="1048464" ht="12.75" customHeight="1" x14ac:dyDescent="0.2"/>
    <row r="1048465" ht="12.75" customHeight="1" x14ac:dyDescent="0.2"/>
    <row r="1048466" ht="12.75" customHeight="1" x14ac:dyDescent="0.2"/>
    <row r="1048467" ht="12.75" customHeight="1" x14ac:dyDescent="0.2"/>
    <row r="1048468" ht="12.75" customHeight="1" x14ac:dyDescent="0.2"/>
    <row r="1048469" ht="12.75" customHeight="1" x14ac:dyDescent="0.2"/>
    <row r="1048470" ht="12.75" customHeight="1" x14ac:dyDescent="0.2"/>
    <row r="1048471" ht="12.75" customHeight="1" x14ac:dyDescent="0.2"/>
    <row r="1048472" ht="12.75" customHeight="1" x14ac:dyDescent="0.2"/>
    <row r="1048473" ht="12.75" customHeight="1" x14ac:dyDescent="0.2"/>
    <row r="1048474" ht="12.75" customHeight="1" x14ac:dyDescent="0.2"/>
    <row r="1048475" ht="12.75" customHeight="1" x14ac:dyDescent="0.2"/>
    <row r="1048476" ht="12.75" customHeight="1" x14ac:dyDescent="0.2"/>
    <row r="1048477" ht="12.75" customHeight="1" x14ac:dyDescent="0.2"/>
    <row r="1048478" ht="12.75" customHeight="1" x14ac:dyDescent="0.2"/>
    <row r="1048479" ht="12.75" customHeight="1" x14ac:dyDescent="0.2"/>
    <row r="1048480" ht="12.75" customHeight="1" x14ac:dyDescent="0.2"/>
    <row r="1048481" ht="12.75" customHeight="1" x14ac:dyDescent="0.2"/>
    <row r="1048482" ht="12.75" customHeight="1" x14ac:dyDescent="0.2"/>
    <row r="1048483" ht="12.75" customHeight="1" x14ac:dyDescent="0.2"/>
    <row r="1048484" ht="12.75" customHeight="1" x14ac:dyDescent="0.2"/>
    <row r="1048485" ht="12.75" customHeight="1" x14ac:dyDescent="0.2"/>
    <row r="1048486" ht="12.75" customHeight="1" x14ac:dyDescent="0.2"/>
    <row r="1048487" ht="12.75" customHeight="1" x14ac:dyDescent="0.2"/>
    <row r="1048488" ht="12.75" customHeight="1" x14ac:dyDescent="0.2"/>
    <row r="1048489" ht="12.75" customHeight="1" x14ac:dyDescent="0.2"/>
    <row r="1048490" ht="12.75" customHeight="1" x14ac:dyDescent="0.2"/>
    <row r="1048491" ht="12.75" customHeight="1" x14ac:dyDescent="0.2"/>
    <row r="1048492" ht="12.75" customHeight="1" x14ac:dyDescent="0.2"/>
    <row r="1048493" ht="12.75" customHeight="1" x14ac:dyDescent="0.2"/>
    <row r="1048494" ht="12.75" customHeight="1" x14ac:dyDescent="0.2"/>
    <row r="1048495" ht="12.75" customHeight="1" x14ac:dyDescent="0.2"/>
    <row r="1048496" ht="12.75" customHeight="1" x14ac:dyDescent="0.2"/>
    <row r="1048497" ht="12.75" customHeight="1" x14ac:dyDescent="0.2"/>
    <row r="1048498" ht="12.75" customHeight="1" x14ac:dyDescent="0.2"/>
    <row r="1048499" ht="12.2" customHeight="1" x14ac:dyDescent="0.2"/>
    <row r="1048500" ht="12.2" customHeight="1" x14ac:dyDescent="0.2"/>
    <row r="1048501" ht="12.2" customHeight="1" x14ac:dyDescent="0.2"/>
    <row r="1048502" ht="12.2" customHeight="1" x14ac:dyDescent="0.2"/>
    <row r="1048503" ht="12.2" customHeight="1" x14ac:dyDescent="0.2"/>
    <row r="1048504" ht="12.2" customHeight="1" x14ac:dyDescent="0.2"/>
    <row r="1048505" ht="12.2" customHeight="1" x14ac:dyDescent="0.2"/>
    <row r="1048506" ht="12.2" customHeight="1" x14ac:dyDescent="0.2"/>
    <row r="1048507" ht="12.2" customHeight="1" x14ac:dyDescent="0.2"/>
    <row r="1048508" ht="12.2" customHeight="1" x14ac:dyDescent="0.2"/>
    <row r="1048509" ht="12.2" customHeight="1" x14ac:dyDescent="0.2"/>
    <row r="1048510" ht="12.2" customHeight="1" x14ac:dyDescent="0.2"/>
    <row r="1048511" ht="12.2" customHeight="1" x14ac:dyDescent="0.2"/>
    <row r="1048512" ht="12.2" customHeight="1" x14ac:dyDescent="0.2"/>
    <row r="1048513" ht="12.2" customHeight="1" x14ac:dyDescent="0.2"/>
    <row r="1048514" ht="12.2" customHeight="1" x14ac:dyDescent="0.2"/>
    <row r="1048515" ht="12.2" customHeight="1" x14ac:dyDescent="0.2"/>
    <row r="1048516" ht="12.2" customHeight="1" x14ac:dyDescent="0.2"/>
    <row r="1048517" ht="12.2" customHeight="1" x14ac:dyDescent="0.2"/>
    <row r="1048518" ht="12.2" customHeight="1" x14ac:dyDescent="0.2"/>
    <row r="1048519" ht="12.2" customHeight="1" x14ac:dyDescent="0.2"/>
    <row r="1048520" ht="12.2" customHeight="1" x14ac:dyDescent="0.2"/>
    <row r="1048521" ht="12.2" customHeight="1" x14ac:dyDescent="0.2"/>
    <row r="1048522" ht="12.2" customHeight="1" x14ac:dyDescent="0.2"/>
    <row r="1048523" ht="12.2" customHeight="1" x14ac:dyDescent="0.2"/>
    <row r="1048524" ht="12.2" customHeight="1" x14ac:dyDescent="0.2"/>
    <row r="1048525" ht="12.2" customHeight="1" x14ac:dyDescent="0.2"/>
    <row r="1048526" ht="12.2" customHeight="1" x14ac:dyDescent="0.2"/>
    <row r="1048527" ht="12.2" customHeight="1" x14ac:dyDescent="0.2"/>
    <row r="1048528" ht="12.2" customHeight="1" x14ac:dyDescent="0.2"/>
    <row r="1048529" ht="12.2" customHeight="1" x14ac:dyDescent="0.2"/>
    <row r="1048530" ht="12.2" customHeight="1" x14ac:dyDescent="0.2"/>
    <row r="1048531" ht="12.2" customHeight="1" x14ac:dyDescent="0.2"/>
    <row r="1048532" ht="12.2" customHeight="1" x14ac:dyDescent="0.2"/>
    <row r="1048533" ht="12.2" customHeight="1" x14ac:dyDescent="0.2"/>
    <row r="1048534" ht="12.2" customHeight="1" x14ac:dyDescent="0.2"/>
    <row r="1048535" ht="12.2" customHeight="1" x14ac:dyDescent="0.2"/>
    <row r="1048536" ht="12.2" customHeight="1" x14ac:dyDescent="0.2"/>
    <row r="1048537" ht="12.2" customHeight="1" x14ac:dyDescent="0.2"/>
    <row r="1048538" ht="12.2" customHeight="1" x14ac:dyDescent="0.2"/>
    <row r="1048539" ht="12.2" customHeight="1" x14ac:dyDescent="0.2"/>
    <row r="1048540" ht="12.2" customHeight="1" x14ac:dyDescent="0.2"/>
    <row r="1048541" ht="12.2" customHeight="1" x14ac:dyDescent="0.2"/>
    <row r="1048542" ht="12.2" customHeight="1" x14ac:dyDescent="0.2"/>
    <row r="1048543" ht="12.2" customHeight="1" x14ac:dyDescent="0.2"/>
    <row r="1048544" ht="12.2" customHeight="1" x14ac:dyDescent="0.2"/>
    <row r="1048545" ht="12.2" customHeight="1" x14ac:dyDescent="0.2"/>
    <row r="1048546" ht="12.2" customHeight="1" x14ac:dyDescent="0.2"/>
    <row r="1048547" ht="12.2" customHeight="1" x14ac:dyDescent="0.2"/>
    <row r="1048548" ht="12.2" customHeight="1" x14ac:dyDescent="0.2"/>
    <row r="1048549" ht="12.2" customHeight="1" x14ac:dyDescent="0.2"/>
    <row r="1048550" ht="12.2" customHeight="1" x14ac:dyDescent="0.2"/>
    <row r="1048551" ht="12.2" customHeight="1" x14ac:dyDescent="0.2"/>
    <row r="1048552" ht="12.2" customHeight="1" x14ac:dyDescent="0.2"/>
    <row r="1048553" ht="12.2" customHeight="1" x14ac:dyDescent="0.2"/>
    <row r="1048554" ht="12.2" customHeight="1" x14ac:dyDescent="0.2"/>
    <row r="1048555" ht="12.2" customHeight="1" x14ac:dyDescent="0.2"/>
    <row r="1048556" ht="12.2" customHeight="1" x14ac:dyDescent="0.2"/>
    <row r="1048557" ht="12.2" customHeight="1" x14ac:dyDescent="0.2"/>
    <row r="1048558" ht="12.2" customHeight="1" x14ac:dyDescent="0.2"/>
    <row r="1048559" ht="12.2" customHeight="1" x14ac:dyDescent="0.2"/>
    <row r="1048560" ht="12.2" customHeight="1" x14ac:dyDescent="0.2"/>
    <row r="1048561" ht="12.2" customHeight="1" x14ac:dyDescent="0.2"/>
    <row r="1048562" ht="12.2" customHeight="1" x14ac:dyDescent="0.2"/>
    <row r="1048563" ht="12.2" customHeight="1" x14ac:dyDescent="0.2"/>
    <row r="1048564" ht="12.2" customHeight="1" x14ac:dyDescent="0.2"/>
    <row r="1048565" ht="12.2" customHeight="1" x14ac:dyDescent="0.2"/>
    <row r="1048566" ht="12.2" customHeight="1" x14ac:dyDescent="0.2"/>
    <row r="1048567" ht="12.2" customHeight="1" x14ac:dyDescent="0.2"/>
    <row r="1048568" ht="12.2" customHeight="1" x14ac:dyDescent="0.2"/>
    <row r="1048569" ht="12.2" customHeight="1" x14ac:dyDescent="0.2"/>
    <row r="1048570" ht="12.2" customHeight="1" x14ac:dyDescent="0.2"/>
    <row r="1048571" ht="12.2" customHeight="1" x14ac:dyDescent="0.2"/>
    <row r="1048572" ht="12.2" customHeight="1" x14ac:dyDescent="0.2"/>
    <row r="1048573" ht="12.2" customHeight="1" x14ac:dyDescent="0.2"/>
    <row r="1048574" ht="12.2" customHeight="1" x14ac:dyDescent="0.2"/>
    <row r="1048575" ht="12.2" customHeight="1" x14ac:dyDescent="0.2"/>
    <row r="1048576" ht="12.2" customHeight="1" x14ac:dyDescent="0.2"/>
  </sheetData>
  <mergeCells count="2">
    <mergeCell ref="A1:O3"/>
    <mergeCell ref="A6:C6"/>
  </mergeCells>
  <printOptions horizontalCentered="1" verticalCentered="1"/>
  <pageMargins left="0.59020000000000006" right="0.59020000000000006" top="0.88590000000000013" bottom="0.88590000000000013" header="0.59020000000000006" footer="0.59020000000000006"/>
  <pageSetup paperSize="0" fitToWidth="0" fitToHeight="0" pageOrder="overThenDown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14393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Bilans podstawowe</vt:lpstr>
      <vt:lpstr>'Bilans podstawowe'!Obszar_wydruku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jrozlepilo</cp:lastModifiedBy>
  <cp:revision>944</cp:revision>
  <cp:lastPrinted>2014-08-27T14:42:05Z</cp:lastPrinted>
  <dcterms:created xsi:type="dcterms:W3CDTF">2003-06-21T17:32:43Z</dcterms:created>
  <dcterms:modified xsi:type="dcterms:W3CDTF">2016-06-06T10:00:32Z</dcterms:modified>
</cp:coreProperties>
</file>